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изм окт" sheetId="1" r:id="rId1"/>
    <sheet name="прил 5 РП" sheetId="2" r:id="rId2"/>
    <sheet name="прил 6 ведом" sheetId="3" r:id="rId3"/>
    <sheet name="прил 7 программы" sheetId="4" r:id="rId4"/>
  </sheets>
  <definedNames/>
  <calcPr fullCalcOnLoad="1" refMode="R1C1"/>
</workbook>
</file>

<file path=xl/sharedStrings.xml><?xml version="1.0" encoding="utf-8"?>
<sst xmlns="http://schemas.openxmlformats.org/spreadsheetml/2006/main" count="562" uniqueCount="160">
  <si>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</si>
  <si>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</si>
  <si>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</si>
  <si>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</si>
  <si>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</si>
  <si>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</si>
  <si>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</si>
  <si>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</si>
  <si>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</si>
  <si>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</si>
  <si>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</si>
  <si>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 xml:space="preserve">                                                                                                                        Приложение № 5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</si>
  <si>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</si>
  <si>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</si>
  <si>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</si>
  <si>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</si>
  <si>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</si>
  <si>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</si>
  <si>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</si>
  <si>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</si>
  <si>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</si>
  <si>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</si>
  <si>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</si>
  <si>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</si>
  <si>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</si>
  <si>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</si>
  <si>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</si>
  <si>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</si>
  <si>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</si>
  <si>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</si>
  <si>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</si>
  <si>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</si>
  <si>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</si>
  <si>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</si>
  <si>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</si>
  <si>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</si>
  <si>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</si>
  <si>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</si>
  <si>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</si>
  <si>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</si>
  <si>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</si>
  <si>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</si>
  <si>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</si>
  <si>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</si>
  <si>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</si>
  <si>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</si>
  <si>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</si>
  <si>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</si>
  <si>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</si>
  <si>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</si>
  <si>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</si>
  <si>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</si>
  <si>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</si>
  <si>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</si>
  <si>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</si>
  <si>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</si>
  <si>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</si>
  <si>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</si>
  <si>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</si>
  <si>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</si>
  <si>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</si>
  <si>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</si>
  <si>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</si>
  <si>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</si>
  <si>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</si>
  <si>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</si>
  <si>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</si>
  <si>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</si>
  <si>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</si>
  <si>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</si>
  <si>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</si>
  <si>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</si>
  <si>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</si>
  <si>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</si>
  <si>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</si>
  <si>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</si>
  <si>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</si>
  <si>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</si>
  <si>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</si>
  <si>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</si>
  <si>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</si>
  <si>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Дорожное хозяйство (дорожные фонды)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</si>
  <si>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</si>
  <si>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</si>
  <si>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</si>
  <si>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</si>
  <si>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</si>
  <si>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</si>
  <si>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</si>
  <si>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</si>
  <si>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</si>
  <si>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</si>
  <si>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</si>
  <si>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</si>
  <si>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</si>
  <si>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</si>
  <si>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</si>
  <si>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</si>
  <si>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</si>
  <si>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</si>
  <si>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</si>
  <si>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</si>
  <si>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</si>
  <si>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</si>
  <si>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</si>
  <si>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</si>
  <si>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</si>
  <si>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</si>
  <si>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</si>
  <si>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</si>
  <si>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</si>
  <si>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</si>
  <si>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</si>
  <si>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Сумма на 2021 год</t>
  </si>
  <si>
    <t>всего</t>
  </si>
  <si>
    <t>0120000000</t>
  </si>
  <si>
    <t>0120081020</t>
  </si>
  <si>
    <t>0120081090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</si>
  <si>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</si>
  <si>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</si>
  <si>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</si>
  <si>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</si>
  <si>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</si>
  <si>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</si>
  <si>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</si>
  <si>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</si>
  <si>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</si>
  <si>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</si>
  <si>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</si>
  <si>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</si>
  <si>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</si>
  <si>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</si>
  <si>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</si>
  <si>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Сумма на 2022 год</t>
  </si>
  <si>
    <t>0110081040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</si>
  <si>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</si>
  <si>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Ведомственная структура расходов бюджета поселения  на 2021 год и плановый период 2022-2023 годов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</si>
  <si>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2021 год и плановый период 2022-2023 годов 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</si>
  <si>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2021 года.</t>
  </si>
  <si>
    <t>Содержание автомобильных дорог общего пользования местного значения за счет средств дорожного фонда Красноярского края и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</si>
  <si>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Сумма на 2023 год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</si>
  <si>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</si>
  <si>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</si>
  <si>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к  решения схода граждан Захаровского сельсовета</t>
  </si>
  <si>
    <t xml:space="preserve">  от 28 декабря 2020г. № 4-11</t>
  </si>
  <si>
    <t xml:space="preserve">                                                                                                Приложение №4</t>
  </si>
  <si>
    <t xml:space="preserve">                                                                                                Приложение № 5</t>
  </si>
  <si>
    <t xml:space="preserve">                                                                                                Приложение № 6</t>
  </si>
  <si>
    <t>0110081060</t>
  </si>
  <si>
    <t xml:space="preserve">Мероприятия в области занятости населения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</si>
  <si>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  "О внесении изменений в Решение схода граждан Захаровского сельсовета от 28 декабря 2020 года № 4-11 «О бюджете Захаровского сельсовета на 2021 год и плановый период 2022-2023 годов" </t>
  </si>
  <si>
    <t>Статья 1.Внести  в Решение схода граждан Захаровского сельсовета от 28 декабря 2020 года №4-117 «О бюджете Захаровского сельсовета на 2021 год и плановый период 2022-2023 годов»  следующие изменения</t>
  </si>
  <si>
    <t xml:space="preserve"> Статья 2.</t>
  </si>
  <si>
    <t xml:space="preserve">1) Приложение 5 изложить в новой редакции согласно приложения №1 к настоящему решению      6) Приложение 6 изложить в новой редакции согласно приложения №2 к настоящему решению          7) Приложение 7 изложить в новой редакции согласно приложения №3 к настоящему решению                                           </t>
  </si>
  <si>
    <t xml:space="preserve"> Статья 1.</t>
  </si>
  <si>
    <t>к проекту схода граждан Захаровского сельсовета</t>
  </si>
  <si>
    <t xml:space="preserve">  от 30.10.2021 №</t>
  </si>
  <si>
    <t xml:space="preserve">  от 20.10.2021 №</t>
  </si>
  <si>
    <t>Решение</t>
  </si>
  <si>
    <t>"28"октября 2021г                             с.Захаровка                                                       № 13-50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</si>
</sst>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17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4" fillId="0" borderId="10" xfId="62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10" xfId="54" applyFont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4" applyNumberFormat="1" applyFont="1" applyBorder="1" applyAlignment="1">
      <alignment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0" xfId="62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62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11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9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98.875" style="83" customWidth="1"/>
    <col min="2" max="4" width="9.125" style="72" customWidth="1"/>
    <col min="5" max="5" width="11.00390625" style="72" customWidth="1"/>
    <col min="6" max="16384" width="9.125" style="72" customWidth="1"/>
  </cols>
  <sheetData>
    <row r="1" ht="15.75">
      <c r="A1" s="71" t="s">
        <v>120</v>
      </c>
    </row>
    <row r="2" ht="15.75">
      <c r="A2" s="71" t="s">
        <v>93</v>
      </c>
    </row>
    <row r="3" ht="15.75">
      <c r="A3" s="71" t="s">
        <v>92</v>
      </c>
    </row>
    <row r="4" ht="15.75">
      <c r="A4" s="71"/>
    </row>
    <row r="5" ht="15.75">
      <c r="A5" s="71"/>
    </row>
    <row r="6" ht="15.75">
      <c r="A6" s="71" t="s">
        <v>158</v>
      </c>
    </row>
    <row r="7" ht="15.75">
      <c r="A7" s="71"/>
    </row>
    <row r="8" ht="15.75">
      <c r="A8" s="71"/>
    </row>
    <row r="9" ht="15.75">
      <c r="A9" s="71"/>
    </row>
    <row r="10" ht="15.75">
      <c r="A10" s="73" t="s">
        <v>159</v>
      </c>
    </row>
    <row r="11" ht="15.75">
      <c r="A11" s="73"/>
    </row>
    <row r="12" ht="47.25">
      <c r="A12" s="74" t="s">
        <v>150</v>
      </c>
    </row>
    <row r="13" ht="47.25">
      <c r="A13" s="75" t="s">
        <v>151</v>
      </c>
    </row>
    <row r="14" ht="15.75">
      <c r="A14" s="77" t="s">
        <v>154</v>
      </c>
    </row>
    <row r="15" ht="48.75" customHeight="1">
      <c r="A15" s="78" t="s">
        <v>153</v>
      </c>
    </row>
    <row r="16" ht="15.75">
      <c r="A16" s="79" t="s">
        <v>152</v>
      </c>
    </row>
    <row r="17" ht="15.75">
      <c r="A17" s="76"/>
    </row>
    <row r="18" ht="63">
      <c r="A18" s="19" t="s">
        <v>138</v>
      </c>
    </row>
    <row r="19" ht="15.75">
      <c r="A19" s="19"/>
    </row>
    <row r="20" ht="15.75">
      <c r="A20" s="80"/>
    </row>
    <row r="21" ht="15.75">
      <c r="A21" s="19" t="s">
        <v>94</v>
      </c>
    </row>
    <row r="22" ht="15.75">
      <c r="A22" s="80"/>
    </row>
    <row r="23" ht="15.75">
      <c r="A23" s="80"/>
    </row>
    <row r="24" ht="15.75">
      <c r="A24" s="80"/>
    </row>
    <row r="25" ht="15.75">
      <c r="A25" s="80"/>
    </row>
    <row r="26" ht="15.75">
      <c r="A26" s="80"/>
    </row>
    <row r="27" ht="15.75">
      <c r="A27" s="80"/>
    </row>
    <row r="28" ht="15.75">
      <c r="A28" s="80"/>
    </row>
    <row r="29" ht="15.75">
      <c r="A29" s="80"/>
    </row>
    <row r="30" ht="15.75">
      <c r="A30" s="80"/>
    </row>
    <row r="31" ht="15.75">
      <c r="A31" s="80"/>
    </row>
    <row r="32" ht="15.75">
      <c r="A32" s="73"/>
    </row>
    <row r="33" ht="15.75">
      <c r="A33" s="81"/>
    </row>
    <row r="34" ht="15.75">
      <c r="A34" s="80"/>
    </row>
    <row r="35" ht="15.75">
      <c r="A35" s="80"/>
    </row>
    <row r="36" ht="15.75">
      <c r="A36" s="80"/>
    </row>
    <row r="37" ht="15.75">
      <c r="A37" s="80"/>
    </row>
    <row r="38" ht="15.75">
      <c r="A38" s="80"/>
    </row>
    <row r="39" ht="15.75">
      <c r="A39" s="81"/>
    </row>
    <row r="40" ht="15.75">
      <c r="A40" s="81"/>
    </row>
    <row r="41" ht="15.75">
      <c r="A41" s="82"/>
    </row>
    <row r="42" ht="15.75">
      <c r="A42" s="80"/>
    </row>
    <row r="43" ht="15.75">
      <c r="A43" s="80"/>
    </row>
    <row r="44" ht="15.75">
      <c r="A44" s="80"/>
    </row>
    <row r="45" ht="15.75">
      <c r="A45" s="80"/>
    </row>
    <row r="46" ht="15.75">
      <c r="A46" s="80"/>
    </row>
    <row r="47" ht="15.75">
      <c r="A47" s="81"/>
    </row>
    <row r="48" ht="15.75">
      <c r="A48" s="81"/>
    </row>
    <row r="49" ht="15.75">
      <c r="A49" s="73"/>
    </row>
    <row r="50" ht="15.75">
      <c r="A50" s="81"/>
    </row>
    <row r="51" ht="15.75">
      <c r="A51" s="80"/>
    </row>
    <row r="52" ht="15.75">
      <c r="A52" s="80"/>
    </row>
    <row r="53" ht="15.75">
      <c r="A53" s="80"/>
    </row>
    <row r="54" ht="15.75">
      <c r="A54" s="80"/>
    </row>
    <row r="55" ht="15.75">
      <c r="A55" s="80"/>
    </row>
    <row r="56" ht="15.75">
      <c r="A56" s="81"/>
    </row>
    <row r="57" ht="15.75">
      <c r="A57" s="81"/>
    </row>
    <row r="58" ht="15.75">
      <c r="A58" s="82"/>
    </row>
    <row r="59" ht="15.75">
      <c r="A59" s="80"/>
    </row>
    <row r="60" ht="15.75">
      <c r="A60" s="80"/>
    </row>
    <row r="61" ht="15.75">
      <c r="A61" s="80"/>
    </row>
    <row r="62" ht="15.75">
      <c r="A62" s="80"/>
    </row>
    <row r="63" ht="15.75">
      <c r="A63" s="80"/>
    </row>
    <row r="64" ht="15.75">
      <c r="A64" s="80"/>
    </row>
    <row r="65" ht="15.75">
      <c r="A65" s="80"/>
    </row>
    <row r="66" ht="15.75">
      <c r="A66" s="80"/>
    </row>
    <row r="67" ht="15.75">
      <c r="A67" s="81"/>
    </row>
    <row r="68" ht="15.75">
      <c r="A68" s="81"/>
    </row>
    <row r="69" ht="15.75">
      <c r="A69" s="82"/>
    </row>
    <row r="70" ht="15.75">
      <c r="A70" s="80"/>
    </row>
    <row r="71" ht="15.75">
      <c r="A71" s="80"/>
    </row>
    <row r="72" ht="15.75">
      <c r="A72" s="80"/>
    </row>
    <row r="73" ht="15.75">
      <c r="A73" s="80"/>
    </row>
    <row r="74" ht="15.75">
      <c r="A74" s="80"/>
    </row>
    <row r="75" ht="15.75">
      <c r="A75" s="81"/>
    </row>
    <row r="76" ht="15.75">
      <c r="A76" s="81"/>
    </row>
    <row r="77" ht="15.75">
      <c r="A77" s="81"/>
    </row>
    <row r="78" ht="15.75">
      <c r="A78" s="81"/>
    </row>
    <row r="79" ht="15.75">
      <c r="A79" s="81"/>
    </row>
    <row r="80" ht="15.75">
      <c r="A80" s="81"/>
    </row>
    <row r="81" ht="15.75">
      <c r="A81" s="81"/>
    </row>
    <row r="82" ht="15.75">
      <c r="A82" s="81"/>
    </row>
    <row r="83" ht="15.75">
      <c r="A83" s="81"/>
    </row>
    <row r="84" ht="15.75">
      <c r="A84" s="81"/>
    </row>
    <row r="85" ht="15.75">
      <c r="A85" s="81"/>
    </row>
    <row r="86" ht="15.75">
      <c r="A86" s="81"/>
    </row>
    <row r="87" ht="15.75">
      <c r="A87" s="81"/>
    </row>
    <row r="88" ht="15.75">
      <c r="A88" s="81"/>
    </row>
    <row r="89" ht="15.75">
      <c r="A89" s="8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58" customWidth="1"/>
    <col min="5" max="5" width="13.875" style="0" customWidth="1"/>
    <col min="6" max="6" width="13.25390625" style="0" customWidth="1"/>
    <col min="8" max="8" width="10.125" style="0" bestFit="1" customWidth="1"/>
  </cols>
  <sheetData>
    <row r="1" spans="1:6" ht="15">
      <c r="A1" s="86" t="s">
        <v>145</v>
      </c>
      <c r="B1" s="86"/>
      <c r="C1" s="86"/>
      <c r="D1" s="86"/>
      <c r="E1" s="86"/>
      <c r="F1" s="86"/>
    </row>
    <row r="2" spans="1:6" ht="12.75">
      <c r="A2" s="87" t="s">
        <v>155</v>
      </c>
      <c r="B2" s="87"/>
      <c r="C2" s="87"/>
      <c r="D2" s="87"/>
      <c r="E2" s="87"/>
      <c r="F2" s="87"/>
    </row>
    <row r="3" spans="1:6" ht="12.75">
      <c r="A3" s="87" t="s">
        <v>156</v>
      </c>
      <c r="B3" s="87"/>
      <c r="C3" s="87"/>
      <c r="D3" s="87"/>
      <c r="E3" s="87"/>
      <c r="F3" s="87"/>
    </row>
    <row r="4" spans="1:6" ht="12.75" customHeight="1">
      <c r="A4" s="86" t="s">
        <v>11</v>
      </c>
      <c r="B4" s="86"/>
      <c r="C4" s="86"/>
      <c r="D4" s="86"/>
      <c r="E4" s="86"/>
      <c r="F4" s="86"/>
    </row>
    <row r="5" spans="1:7" ht="14.25" customHeight="1">
      <c r="A5" s="87" t="s">
        <v>143</v>
      </c>
      <c r="B5" s="87"/>
      <c r="C5" s="87"/>
      <c r="D5" s="87"/>
      <c r="E5" s="87"/>
      <c r="F5" s="87"/>
      <c r="G5" s="3"/>
    </row>
    <row r="6" spans="1:7" ht="13.5" customHeight="1">
      <c r="A6" s="87" t="s">
        <v>144</v>
      </c>
      <c r="B6" s="87"/>
      <c r="C6" s="87"/>
      <c r="D6" s="87"/>
      <c r="E6" s="87"/>
      <c r="F6" s="87"/>
      <c r="G6" s="3"/>
    </row>
    <row r="7" ht="11.25" customHeight="1">
      <c r="A7" s="5"/>
    </row>
    <row r="8" spans="1:4" ht="15.75" customHeight="1">
      <c r="A8" s="53" t="s">
        <v>137</v>
      </c>
      <c r="B8" s="53"/>
      <c r="C8" s="53"/>
      <c r="D8" s="53"/>
    </row>
    <row r="9" spans="1:4" ht="33" customHeight="1">
      <c r="A9" s="53"/>
      <c r="B9" s="53"/>
      <c r="C9" s="53"/>
      <c r="D9" s="53"/>
    </row>
    <row r="10" spans="1:6" ht="15.75">
      <c r="A10" s="84" t="s">
        <v>82</v>
      </c>
      <c r="B10" s="84"/>
      <c r="C10" s="84"/>
      <c r="D10" s="84"/>
      <c r="E10" s="84"/>
      <c r="F10" s="84"/>
    </row>
    <row r="11" spans="1:6" ht="47.25" customHeight="1">
      <c r="A11" s="1" t="s">
        <v>83</v>
      </c>
      <c r="B11" s="6" t="s">
        <v>74</v>
      </c>
      <c r="C11" s="1" t="s">
        <v>59</v>
      </c>
      <c r="D11" s="59" t="s">
        <v>113</v>
      </c>
      <c r="E11" s="1" t="s">
        <v>133</v>
      </c>
      <c r="F11" s="1" t="s">
        <v>140</v>
      </c>
    </row>
    <row r="12" spans="1:6" ht="15">
      <c r="A12" s="1"/>
      <c r="B12" s="1">
        <v>1</v>
      </c>
      <c r="C12" s="1">
        <v>2</v>
      </c>
      <c r="D12" s="59">
        <v>3</v>
      </c>
      <c r="E12" s="1">
        <v>3</v>
      </c>
      <c r="F12" s="1">
        <v>3</v>
      </c>
    </row>
    <row r="13" spans="1:6" ht="15" customHeight="1">
      <c r="A13" s="1">
        <v>1</v>
      </c>
      <c r="B13" s="2" t="s">
        <v>60</v>
      </c>
      <c r="C13" s="7" t="s">
        <v>40</v>
      </c>
      <c r="D13" s="60">
        <f>D14+D15+D16+D17</f>
        <v>3309110.19</v>
      </c>
      <c r="E13" s="15">
        <f>E14+E15+E16+E17</f>
        <v>3291050</v>
      </c>
      <c r="F13" s="15">
        <f>F14+F15+F16+F17</f>
        <v>3189770.35</v>
      </c>
    </row>
    <row r="14" spans="1:6" ht="33" customHeight="1">
      <c r="A14" s="1">
        <f>A13+1</f>
        <v>2</v>
      </c>
      <c r="B14" s="2" t="s">
        <v>61</v>
      </c>
      <c r="C14" s="7" t="s">
        <v>45</v>
      </c>
      <c r="D14" s="61">
        <v>940189.82</v>
      </c>
      <c r="E14" s="16">
        <v>940190</v>
      </c>
      <c r="F14" s="16">
        <v>940190</v>
      </c>
    </row>
    <row r="15" spans="1:6" ht="42.75" customHeight="1">
      <c r="A15" s="1">
        <f aca="true" t="shared" si="0" ref="A15:A30">A14+1</f>
        <v>3</v>
      </c>
      <c r="B15" s="2" t="s">
        <v>62</v>
      </c>
      <c r="C15" s="7" t="s">
        <v>46</v>
      </c>
      <c r="D15" s="60">
        <v>2361184.66</v>
      </c>
      <c r="E15" s="16">
        <v>2349628</v>
      </c>
      <c r="F15" s="16">
        <v>2248348.35</v>
      </c>
    </row>
    <row r="16" spans="1:6" ht="15.75" customHeight="1">
      <c r="A16" s="1">
        <f t="shared" si="0"/>
        <v>4</v>
      </c>
      <c r="B16" s="2" t="s">
        <v>63</v>
      </c>
      <c r="C16" s="7" t="s">
        <v>47</v>
      </c>
      <c r="D16" s="60">
        <v>1000</v>
      </c>
      <c r="E16" s="16">
        <v>1000</v>
      </c>
      <c r="F16" s="16">
        <v>1000</v>
      </c>
    </row>
    <row r="17" spans="1:6" ht="15.75" customHeight="1">
      <c r="A17" s="1">
        <f t="shared" si="0"/>
        <v>5</v>
      </c>
      <c r="B17" s="2" t="s">
        <v>66</v>
      </c>
      <c r="C17" s="7" t="s">
        <v>48</v>
      </c>
      <c r="D17" s="60">
        <v>6735.71</v>
      </c>
      <c r="E17" s="15">
        <v>232</v>
      </c>
      <c r="F17" s="15">
        <v>232</v>
      </c>
    </row>
    <row r="18" spans="1:6" ht="15.75" customHeight="1">
      <c r="A18" s="1">
        <f t="shared" si="0"/>
        <v>6</v>
      </c>
      <c r="B18" s="2" t="s">
        <v>67</v>
      </c>
      <c r="C18" s="7" t="s">
        <v>49</v>
      </c>
      <c r="D18" s="60">
        <f>D19</f>
        <v>49450</v>
      </c>
      <c r="E18" s="15">
        <f>E19</f>
        <v>50156</v>
      </c>
      <c r="F18" s="15">
        <f>F19</f>
        <v>52850</v>
      </c>
    </row>
    <row r="19" spans="1:6" ht="15.75" customHeight="1">
      <c r="A19" s="1">
        <f t="shared" si="0"/>
        <v>7</v>
      </c>
      <c r="B19" s="2" t="s">
        <v>68</v>
      </c>
      <c r="C19" s="7" t="s">
        <v>50</v>
      </c>
      <c r="D19" s="60">
        <v>49450</v>
      </c>
      <c r="E19" s="15">
        <v>50156</v>
      </c>
      <c r="F19" s="15">
        <v>52850</v>
      </c>
    </row>
    <row r="20" spans="1:8" ht="15.75" customHeight="1">
      <c r="A20" s="1">
        <f t="shared" si="0"/>
        <v>8</v>
      </c>
      <c r="B20" s="2" t="s">
        <v>69</v>
      </c>
      <c r="C20" s="7" t="s">
        <v>51</v>
      </c>
      <c r="D20" s="60">
        <f>D21+D22</f>
        <v>34991</v>
      </c>
      <c r="E20" s="15">
        <f>E21+E22</f>
        <v>34947</v>
      </c>
      <c r="F20" s="15">
        <f>F21+F22</f>
        <v>34947</v>
      </c>
      <c r="H20" s="21"/>
    </row>
    <row r="21" spans="1:6" ht="30.75" customHeight="1">
      <c r="A21" s="1">
        <f t="shared" si="0"/>
        <v>9</v>
      </c>
      <c r="B21" s="2" t="s">
        <v>142</v>
      </c>
      <c r="C21" s="7" t="s">
        <v>125</v>
      </c>
      <c r="D21" s="60">
        <v>4947</v>
      </c>
      <c r="E21" s="15">
        <v>4947</v>
      </c>
      <c r="F21" s="15">
        <v>4947</v>
      </c>
    </row>
    <row r="22" spans="1:6" ht="31.5" customHeight="1">
      <c r="A22" s="1">
        <f t="shared" si="0"/>
        <v>10</v>
      </c>
      <c r="B22" s="2" t="s">
        <v>70</v>
      </c>
      <c r="C22" s="7" t="s">
        <v>52</v>
      </c>
      <c r="D22" s="60">
        <v>30044</v>
      </c>
      <c r="E22" s="15">
        <v>30000</v>
      </c>
      <c r="F22" s="15">
        <v>30000</v>
      </c>
    </row>
    <row r="23" spans="1:6" ht="16.5" customHeight="1">
      <c r="A23" s="1">
        <f t="shared" si="0"/>
        <v>11</v>
      </c>
      <c r="B23" s="2" t="s">
        <v>64</v>
      </c>
      <c r="C23" s="7" t="s">
        <v>41</v>
      </c>
      <c r="D23" s="60">
        <f>D24</f>
        <v>236071.32</v>
      </c>
      <c r="E23" s="15">
        <f>E24</f>
        <v>132480</v>
      </c>
      <c r="F23" s="15">
        <f>F24</f>
        <v>137860</v>
      </c>
    </row>
    <row r="24" spans="1:6" ht="15.75" customHeight="1">
      <c r="A24" s="1">
        <f t="shared" si="0"/>
        <v>12</v>
      </c>
      <c r="B24" s="2" t="s">
        <v>81</v>
      </c>
      <c r="C24" s="7" t="s">
        <v>53</v>
      </c>
      <c r="D24" s="60">
        <v>236071.32</v>
      </c>
      <c r="E24" s="16">
        <v>132480</v>
      </c>
      <c r="F24" s="16">
        <v>137860</v>
      </c>
    </row>
    <row r="25" spans="1:6" ht="15.75" customHeight="1">
      <c r="A25" s="1">
        <f t="shared" si="0"/>
        <v>13</v>
      </c>
      <c r="B25" s="2" t="s">
        <v>71</v>
      </c>
      <c r="C25" s="7" t="s">
        <v>54</v>
      </c>
      <c r="D25" s="60">
        <f>D26+D27</f>
        <v>65490</v>
      </c>
      <c r="E25" s="16">
        <f>E26+E27</f>
        <v>66470</v>
      </c>
      <c r="F25" s="16">
        <f>F26+F27</f>
        <v>67488</v>
      </c>
    </row>
    <row r="26" spans="1:6" ht="15.75" customHeight="1">
      <c r="A26" s="1">
        <f t="shared" si="0"/>
        <v>14</v>
      </c>
      <c r="B26" s="2" t="s">
        <v>126</v>
      </c>
      <c r="C26" s="7" t="s">
        <v>121</v>
      </c>
      <c r="D26" s="60">
        <v>10000</v>
      </c>
      <c r="E26" s="16">
        <v>10000</v>
      </c>
      <c r="F26" s="16">
        <v>10000</v>
      </c>
    </row>
    <row r="27" spans="1:6" ht="15.75" customHeight="1">
      <c r="A27" s="1">
        <f t="shared" si="0"/>
        <v>15</v>
      </c>
      <c r="B27" s="2" t="s">
        <v>72</v>
      </c>
      <c r="C27" s="7" t="s">
        <v>55</v>
      </c>
      <c r="D27" s="60">
        <v>55490</v>
      </c>
      <c r="E27" s="16">
        <v>56470</v>
      </c>
      <c r="F27" s="16">
        <v>57488</v>
      </c>
    </row>
    <row r="28" spans="1:6" ht="33" customHeight="1">
      <c r="A28" s="1">
        <f t="shared" si="0"/>
        <v>16</v>
      </c>
      <c r="B28" s="8" t="s">
        <v>34</v>
      </c>
      <c r="C28" s="7" t="s">
        <v>56</v>
      </c>
      <c r="D28" s="60">
        <f>D29</f>
        <v>236670</v>
      </c>
      <c r="E28" s="15">
        <f>E29</f>
        <v>236670</v>
      </c>
      <c r="F28" s="15">
        <f>F29</f>
        <v>236670</v>
      </c>
    </row>
    <row r="29" spans="1:6" ht="19.5" customHeight="1">
      <c r="A29" s="1">
        <f t="shared" si="0"/>
        <v>17</v>
      </c>
      <c r="B29" s="32" t="s">
        <v>73</v>
      </c>
      <c r="C29" s="7" t="s">
        <v>57</v>
      </c>
      <c r="D29" s="60">
        <v>236670</v>
      </c>
      <c r="E29" s="15">
        <v>236670</v>
      </c>
      <c r="F29" s="15">
        <v>236670</v>
      </c>
    </row>
    <row r="30" spans="1:6" ht="17.25" customHeight="1">
      <c r="A30" s="1">
        <f t="shared" si="0"/>
        <v>18</v>
      </c>
      <c r="B30" s="2" t="s">
        <v>80</v>
      </c>
      <c r="C30" s="7"/>
      <c r="D30" s="60"/>
      <c r="E30" s="33">
        <v>97738</v>
      </c>
      <c r="F30" s="15">
        <v>195767.65</v>
      </c>
    </row>
    <row r="31" spans="1:6" ht="17.25" customHeight="1">
      <c r="A31" s="85" t="s">
        <v>114</v>
      </c>
      <c r="B31" s="85"/>
      <c r="C31" s="7"/>
      <c r="D31" s="60">
        <f>D13+D20+D23+D25+D28+D18</f>
        <v>3931782.51</v>
      </c>
      <c r="E31" s="15">
        <f>E13+E20+E23+E25+E28+E18+E30</f>
        <v>3909511</v>
      </c>
      <c r="F31" s="15">
        <f>F13+F20+F23+F25+F28+F18+F30</f>
        <v>3915353</v>
      </c>
    </row>
    <row r="32" spans="4:6" ht="12.75">
      <c r="D32" s="62"/>
      <c r="E32" s="21"/>
      <c r="F32" s="21"/>
    </row>
    <row r="49" ht="102" customHeight="1"/>
  </sheetData>
  <sheetProtection/>
  <mergeCells count="9">
    <mergeCell ref="A10:F10"/>
    <mergeCell ref="A31:B31"/>
    <mergeCell ref="A1:F1"/>
    <mergeCell ref="A2:F2"/>
    <mergeCell ref="A3:F3"/>
    <mergeCell ref="A4:F4"/>
    <mergeCell ref="A5:F5"/>
    <mergeCell ref="A6:F6"/>
    <mergeCell ref="A8:D9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375" style="0" customWidth="1"/>
    <col min="2" max="2" width="31.375" style="0" customWidth="1"/>
    <col min="3" max="3" width="6.00390625" style="27" customWidth="1"/>
    <col min="4" max="4" width="5.875" style="27" customWidth="1"/>
    <col min="5" max="5" width="10.625" style="27" customWidth="1"/>
    <col min="6" max="6" width="5.875" style="27" customWidth="1"/>
    <col min="7" max="7" width="12.25390625" style="58" customWidth="1"/>
    <col min="8" max="8" width="12.125" style="0" customWidth="1"/>
    <col min="9" max="9" width="10.375" style="0" customWidth="1"/>
  </cols>
  <sheetData>
    <row r="1" spans="1:9" ht="15">
      <c r="A1" s="86" t="s">
        <v>146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155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 t="s">
        <v>157</v>
      </c>
      <c r="B3" s="87"/>
      <c r="C3" s="87"/>
      <c r="D3" s="87"/>
      <c r="E3" s="87"/>
      <c r="F3" s="87"/>
      <c r="G3" s="87"/>
      <c r="H3" s="87"/>
      <c r="I3" s="87"/>
    </row>
    <row r="4" spans="4:9" ht="15">
      <c r="D4" s="86" t="s">
        <v>119</v>
      </c>
      <c r="E4" s="86"/>
      <c r="F4" s="86"/>
      <c r="G4" s="86"/>
      <c r="H4" s="86"/>
      <c r="I4" s="86"/>
    </row>
    <row r="5" spans="1:9" ht="14.25" customHeight="1">
      <c r="A5" s="87" t="s">
        <v>143</v>
      </c>
      <c r="B5" s="87"/>
      <c r="C5" s="87"/>
      <c r="D5" s="87"/>
      <c r="E5" s="87"/>
      <c r="F5" s="87"/>
      <c r="G5" s="87"/>
      <c r="H5" s="87"/>
      <c r="I5" s="87"/>
    </row>
    <row r="6" spans="1:9" ht="13.5" customHeight="1">
      <c r="A6" s="87" t="s">
        <v>144</v>
      </c>
      <c r="B6" s="87"/>
      <c r="C6" s="87"/>
      <c r="D6" s="87"/>
      <c r="E6" s="87"/>
      <c r="F6" s="87"/>
      <c r="G6" s="87"/>
      <c r="H6" s="87"/>
      <c r="I6" s="87"/>
    </row>
    <row r="7" spans="1:9" ht="12.75">
      <c r="A7" s="3"/>
      <c r="B7" s="3"/>
      <c r="C7" s="28"/>
      <c r="D7" s="28"/>
      <c r="E7" s="28"/>
      <c r="F7" s="34"/>
      <c r="G7" s="63"/>
      <c r="H7" s="35"/>
      <c r="I7" s="35"/>
    </row>
    <row r="8" spans="1:9" ht="12.75">
      <c r="A8" s="3"/>
      <c r="B8" s="3"/>
      <c r="C8" s="28"/>
      <c r="D8" s="28"/>
      <c r="E8" s="28"/>
      <c r="F8" s="28"/>
      <c r="G8" s="64"/>
      <c r="H8" s="3"/>
      <c r="I8" s="3"/>
    </row>
    <row r="9" spans="1:9" ht="12.75">
      <c r="A9" s="3"/>
      <c r="B9" s="3"/>
      <c r="C9" s="36"/>
      <c r="D9" s="36"/>
      <c r="E9" s="36"/>
      <c r="F9" s="28"/>
      <c r="G9" s="64"/>
      <c r="H9" s="3"/>
      <c r="I9" s="3"/>
    </row>
    <row r="10" spans="1:9" ht="13.5" customHeight="1">
      <c r="A10" s="54" t="s">
        <v>136</v>
      </c>
      <c r="B10" s="54"/>
      <c r="C10" s="54"/>
      <c r="D10" s="54"/>
      <c r="E10" s="54"/>
      <c r="F10" s="54"/>
      <c r="G10" s="54"/>
      <c r="H10" s="54"/>
      <c r="I10" s="54"/>
    </row>
    <row r="11" spans="1:9" ht="12.75">
      <c r="A11" s="37"/>
      <c r="B11" s="3"/>
      <c r="C11" s="38"/>
      <c r="D11" s="38"/>
      <c r="E11" s="38"/>
      <c r="F11" s="38"/>
      <c r="G11" s="65"/>
      <c r="H11" s="37"/>
      <c r="I11" s="37" t="s">
        <v>118</v>
      </c>
    </row>
    <row r="12" spans="1:9" s="39" customFormat="1" ht="40.5" customHeight="1">
      <c r="A12" s="55" t="s">
        <v>18</v>
      </c>
      <c r="B12" s="55" t="s">
        <v>19</v>
      </c>
      <c r="C12" s="55" t="s">
        <v>75</v>
      </c>
      <c r="D12" s="55" t="s">
        <v>20</v>
      </c>
      <c r="E12" s="55"/>
      <c r="F12" s="55"/>
      <c r="G12" s="88" t="s">
        <v>113</v>
      </c>
      <c r="H12" s="55" t="s">
        <v>133</v>
      </c>
      <c r="I12" s="55" t="s">
        <v>140</v>
      </c>
    </row>
    <row r="13" spans="1:9" s="39" customFormat="1" ht="51">
      <c r="A13" s="55"/>
      <c r="B13" s="55"/>
      <c r="C13" s="55"/>
      <c r="D13" s="11" t="s">
        <v>21</v>
      </c>
      <c r="E13" s="11" t="s">
        <v>22</v>
      </c>
      <c r="F13" s="11" t="s">
        <v>23</v>
      </c>
      <c r="G13" s="88"/>
      <c r="H13" s="55"/>
      <c r="I13" s="55"/>
    </row>
    <row r="14" spans="1:9" s="39" customFormat="1" ht="12.75">
      <c r="A14" s="1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66">
        <v>7</v>
      </c>
      <c r="H14" s="31">
        <v>8</v>
      </c>
      <c r="I14" s="31">
        <v>9</v>
      </c>
    </row>
    <row r="15" spans="1:9" ht="38.25">
      <c r="A15" s="11">
        <v>1</v>
      </c>
      <c r="B15" s="10" t="s">
        <v>97</v>
      </c>
      <c r="C15" s="11">
        <v>810</v>
      </c>
      <c r="D15" s="17"/>
      <c r="E15" s="17"/>
      <c r="F15" s="17"/>
      <c r="G15" s="57">
        <f>G16+G50+G59+G72+G85+G101+G108</f>
        <v>3931782.51</v>
      </c>
      <c r="H15" s="40">
        <f>H16+H50+H59+H72+H85+H101+H108</f>
        <v>3909279</v>
      </c>
      <c r="I15" s="41">
        <f>I16+I50+I59+I72+I85+I101+I108</f>
        <v>3915121</v>
      </c>
    </row>
    <row r="16" spans="1:9" ht="12.75">
      <c r="A16" s="11">
        <f>A15+1</f>
        <v>2</v>
      </c>
      <c r="B16" s="10" t="s">
        <v>24</v>
      </c>
      <c r="C16" s="11">
        <v>810</v>
      </c>
      <c r="D16" s="17" t="s">
        <v>40</v>
      </c>
      <c r="E16" s="17"/>
      <c r="F16" s="17"/>
      <c r="G16" s="57">
        <f>G17+G23+G33+G39</f>
        <v>3309110.19</v>
      </c>
      <c r="H16" s="40">
        <f>H17+H23+H33+H39</f>
        <v>3290818</v>
      </c>
      <c r="I16" s="40">
        <f>I17+I23+I33+I39</f>
        <v>3189538.35</v>
      </c>
    </row>
    <row r="17" spans="1:9" ht="51">
      <c r="A17" s="11">
        <f aca="true" t="shared" si="0" ref="A17:A85">A16+1</f>
        <v>3</v>
      </c>
      <c r="B17" s="10" t="s">
        <v>61</v>
      </c>
      <c r="C17" s="11">
        <v>810</v>
      </c>
      <c r="D17" s="17" t="s">
        <v>45</v>
      </c>
      <c r="E17" s="17"/>
      <c r="F17" s="17"/>
      <c r="G17" s="57">
        <f>+G18</f>
        <v>940189.82</v>
      </c>
      <c r="H17" s="40">
        <f>+H18</f>
        <v>940190</v>
      </c>
      <c r="I17" s="41">
        <f>+H17</f>
        <v>940190</v>
      </c>
    </row>
    <row r="18" spans="1:9" ht="51">
      <c r="A18" s="11">
        <f t="shared" si="0"/>
        <v>4</v>
      </c>
      <c r="B18" s="10" t="s">
        <v>25</v>
      </c>
      <c r="C18" s="11">
        <v>810</v>
      </c>
      <c r="D18" s="17" t="s">
        <v>45</v>
      </c>
      <c r="E18" s="17" t="s">
        <v>42</v>
      </c>
      <c r="F18" s="17"/>
      <c r="G18" s="57">
        <f>G19</f>
        <v>940189.82</v>
      </c>
      <c r="H18" s="40">
        <f>H19</f>
        <v>940190</v>
      </c>
      <c r="I18" s="41">
        <f>+H18</f>
        <v>940190</v>
      </c>
    </row>
    <row r="19" spans="1:9" ht="25.5">
      <c r="A19" s="11">
        <f t="shared" si="0"/>
        <v>5</v>
      </c>
      <c r="B19" s="10" t="s">
        <v>26</v>
      </c>
      <c r="C19" s="11">
        <v>810</v>
      </c>
      <c r="D19" s="17" t="s">
        <v>45</v>
      </c>
      <c r="E19" s="17">
        <v>9110000000</v>
      </c>
      <c r="F19" s="17"/>
      <c r="G19" s="57">
        <f aca="true" t="shared" si="1" ref="G19:H21">+G20</f>
        <v>940189.82</v>
      </c>
      <c r="H19" s="40">
        <f t="shared" si="1"/>
        <v>940190</v>
      </c>
      <c r="I19" s="41">
        <f>+H19</f>
        <v>940190</v>
      </c>
    </row>
    <row r="20" spans="1:9" ht="102">
      <c r="A20" s="11">
        <f t="shared" si="0"/>
        <v>6</v>
      </c>
      <c r="B20" s="42" t="s">
        <v>39</v>
      </c>
      <c r="C20" s="11">
        <v>810</v>
      </c>
      <c r="D20" s="17" t="s">
        <v>45</v>
      </c>
      <c r="E20" s="43">
        <v>9110080210</v>
      </c>
      <c r="F20" s="17"/>
      <c r="G20" s="57">
        <f t="shared" si="1"/>
        <v>940189.82</v>
      </c>
      <c r="H20" s="40">
        <f t="shared" si="1"/>
        <v>940190</v>
      </c>
      <c r="I20" s="41">
        <f>+H20</f>
        <v>940190</v>
      </c>
    </row>
    <row r="21" spans="1:9" ht="102">
      <c r="A21" s="11">
        <f t="shared" si="0"/>
        <v>7</v>
      </c>
      <c r="B21" s="44" t="s">
        <v>27</v>
      </c>
      <c r="C21" s="11">
        <v>810</v>
      </c>
      <c r="D21" s="17" t="s">
        <v>45</v>
      </c>
      <c r="E21" s="43">
        <v>9110080210</v>
      </c>
      <c r="F21" s="17" t="s">
        <v>14</v>
      </c>
      <c r="G21" s="57">
        <f t="shared" si="1"/>
        <v>940189.82</v>
      </c>
      <c r="H21" s="40">
        <f t="shared" si="1"/>
        <v>940190</v>
      </c>
      <c r="I21" s="41">
        <f>+H21</f>
        <v>940190</v>
      </c>
    </row>
    <row r="22" spans="1:9" ht="38.25">
      <c r="A22" s="11">
        <f t="shared" si="0"/>
        <v>8</v>
      </c>
      <c r="B22" s="10" t="s">
        <v>28</v>
      </c>
      <c r="C22" s="11">
        <v>810</v>
      </c>
      <c r="D22" s="17" t="s">
        <v>45</v>
      </c>
      <c r="E22" s="43">
        <v>9110080210</v>
      </c>
      <c r="F22" s="17" t="s">
        <v>5</v>
      </c>
      <c r="G22" s="57">
        <v>940189.82</v>
      </c>
      <c r="H22" s="40">
        <v>940190</v>
      </c>
      <c r="I22" s="41">
        <v>940190</v>
      </c>
    </row>
    <row r="23" spans="1:9" ht="76.5">
      <c r="A23" s="11">
        <f t="shared" si="0"/>
        <v>9</v>
      </c>
      <c r="B23" s="10" t="s">
        <v>62</v>
      </c>
      <c r="C23" s="11">
        <v>810</v>
      </c>
      <c r="D23" s="17" t="s">
        <v>46</v>
      </c>
      <c r="E23" s="17"/>
      <c r="F23" s="17"/>
      <c r="G23" s="57">
        <f aca="true" t="shared" si="2" ref="G23:I25">G24</f>
        <v>2361184.66</v>
      </c>
      <c r="H23" s="40">
        <f t="shared" si="2"/>
        <v>2349628</v>
      </c>
      <c r="I23" s="41">
        <f t="shared" si="2"/>
        <v>2248348.35</v>
      </c>
    </row>
    <row r="24" spans="1:9" ht="25.5">
      <c r="A24" s="11">
        <f t="shared" si="0"/>
        <v>10</v>
      </c>
      <c r="B24" s="10" t="s">
        <v>88</v>
      </c>
      <c r="C24" s="11">
        <v>810</v>
      </c>
      <c r="D24" s="17" t="s">
        <v>46</v>
      </c>
      <c r="E24" s="17">
        <v>8100000000</v>
      </c>
      <c r="F24" s="17"/>
      <c r="G24" s="57">
        <f>G25</f>
        <v>2361184.66</v>
      </c>
      <c r="H24" s="40">
        <f t="shared" si="2"/>
        <v>2349628</v>
      </c>
      <c r="I24" s="40">
        <f t="shared" si="2"/>
        <v>2248348.35</v>
      </c>
    </row>
    <row r="25" spans="1:9" ht="25.5">
      <c r="A25" s="11">
        <f t="shared" si="0"/>
        <v>11</v>
      </c>
      <c r="B25" s="10" t="s">
        <v>98</v>
      </c>
      <c r="C25" s="11">
        <v>810</v>
      </c>
      <c r="D25" s="17" t="s">
        <v>46</v>
      </c>
      <c r="E25" s="17">
        <v>8110000000</v>
      </c>
      <c r="F25" s="17"/>
      <c r="G25" s="57">
        <f>G26</f>
        <v>2361184.66</v>
      </c>
      <c r="H25" s="40">
        <f t="shared" si="2"/>
        <v>2349628</v>
      </c>
      <c r="I25" s="40">
        <f t="shared" si="2"/>
        <v>2248348.35</v>
      </c>
    </row>
    <row r="26" spans="1:9" ht="63.75">
      <c r="A26" s="11">
        <f t="shared" si="0"/>
        <v>12</v>
      </c>
      <c r="B26" s="10" t="s">
        <v>29</v>
      </c>
      <c r="C26" s="11">
        <v>810</v>
      </c>
      <c r="D26" s="17" t="s">
        <v>46</v>
      </c>
      <c r="E26" s="17">
        <v>8110080210</v>
      </c>
      <c r="F26" s="17"/>
      <c r="G26" s="57">
        <f>G27+G29+G31</f>
        <v>2361184.66</v>
      </c>
      <c r="H26" s="40">
        <f>H27+H29+H31</f>
        <v>2349628</v>
      </c>
      <c r="I26" s="41">
        <f>I27+I29+I31</f>
        <v>2248348.35</v>
      </c>
    </row>
    <row r="27" spans="1:9" ht="102">
      <c r="A27" s="11">
        <f t="shared" si="0"/>
        <v>13</v>
      </c>
      <c r="B27" s="10" t="s">
        <v>27</v>
      </c>
      <c r="C27" s="11">
        <v>810</v>
      </c>
      <c r="D27" s="17" t="s">
        <v>46</v>
      </c>
      <c r="E27" s="17">
        <v>8110080210</v>
      </c>
      <c r="F27" s="17" t="s">
        <v>14</v>
      </c>
      <c r="G27" s="57">
        <f>G28</f>
        <v>1956052.72</v>
      </c>
      <c r="H27" s="40">
        <f>H28</f>
        <v>1914519</v>
      </c>
      <c r="I27" s="40">
        <f>I28</f>
        <v>1914519</v>
      </c>
    </row>
    <row r="28" spans="1:9" ht="38.25">
      <c r="A28" s="11">
        <f t="shared" si="0"/>
        <v>14</v>
      </c>
      <c r="B28" s="10" t="s">
        <v>28</v>
      </c>
      <c r="C28" s="11">
        <v>810</v>
      </c>
      <c r="D28" s="17" t="s">
        <v>46</v>
      </c>
      <c r="E28" s="17">
        <v>8110080210</v>
      </c>
      <c r="F28" s="17" t="s">
        <v>5</v>
      </c>
      <c r="G28" s="57">
        <v>1956052.72</v>
      </c>
      <c r="H28" s="40">
        <v>1914519</v>
      </c>
      <c r="I28" s="40">
        <v>1914519</v>
      </c>
    </row>
    <row r="29" spans="1:9" ht="38.25">
      <c r="A29" s="11">
        <f t="shared" si="0"/>
        <v>15</v>
      </c>
      <c r="B29" s="10" t="s">
        <v>30</v>
      </c>
      <c r="C29" s="11">
        <v>810</v>
      </c>
      <c r="D29" s="17" t="s">
        <v>46</v>
      </c>
      <c r="E29" s="17">
        <v>8110080210</v>
      </c>
      <c r="F29" s="17" t="s">
        <v>7</v>
      </c>
      <c r="G29" s="57">
        <f>G30</f>
        <v>401992.94</v>
      </c>
      <c r="H29" s="40">
        <f>H30</f>
        <v>431970</v>
      </c>
      <c r="I29" s="41">
        <f>I30</f>
        <v>330690.35</v>
      </c>
    </row>
    <row r="30" spans="1:9" ht="38.25">
      <c r="A30" s="11">
        <f t="shared" si="0"/>
        <v>16</v>
      </c>
      <c r="B30" s="10" t="s">
        <v>9</v>
      </c>
      <c r="C30" s="11">
        <v>810</v>
      </c>
      <c r="D30" s="17" t="s">
        <v>46</v>
      </c>
      <c r="E30" s="17">
        <v>8110080210</v>
      </c>
      <c r="F30" s="17" t="s">
        <v>10</v>
      </c>
      <c r="G30" s="57">
        <v>401992.94</v>
      </c>
      <c r="H30" s="40">
        <v>431970</v>
      </c>
      <c r="I30" s="41">
        <v>330690.35</v>
      </c>
    </row>
    <row r="31" spans="1:9" ht="12.75">
      <c r="A31" s="11">
        <f t="shared" si="0"/>
        <v>17</v>
      </c>
      <c r="B31" s="10" t="s">
        <v>90</v>
      </c>
      <c r="C31" s="11">
        <v>810</v>
      </c>
      <c r="D31" s="17" t="s">
        <v>46</v>
      </c>
      <c r="E31" s="17">
        <v>8110080210</v>
      </c>
      <c r="F31" s="17" t="s">
        <v>91</v>
      </c>
      <c r="G31" s="57">
        <f>G32</f>
        <v>3139</v>
      </c>
      <c r="H31" s="40">
        <f>+H32</f>
        <v>3139</v>
      </c>
      <c r="I31" s="41">
        <f>I32</f>
        <v>3139</v>
      </c>
    </row>
    <row r="32" spans="1:9" ht="25.5">
      <c r="A32" s="11">
        <f t="shared" si="0"/>
        <v>18</v>
      </c>
      <c r="B32" s="10" t="s">
        <v>16</v>
      </c>
      <c r="C32" s="11">
        <v>810</v>
      </c>
      <c r="D32" s="17" t="s">
        <v>46</v>
      </c>
      <c r="E32" s="17">
        <v>8110080210</v>
      </c>
      <c r="F32" s="17" t="s">
        <v>15</v>
      </c>
      <c r="G32" s="57">
        <v>3139</v>
      </c>
      <c r="H32" s="40">
        <v>3139</v>
      </c>
      <c r="I32" s="41">
        <v>3139</v>
      </c>
    </row>
    <row r="33" spans="1:9" ht="12.75">
      <c r="A33" s="11">
        <f t="shared" si="0"/>
        <v>19</v>
      </c>
      <c r="B33" s="10" t="s">
        <v>63</v>
      </c>
      <c r="C33" s="11">
        <v>810</v>
      </c>
      <c r="D33" s="17" t="s">
        <v>47</v>
      </c>
      <c r="E33" s="17"/>
      <c r="F33" s="17"/>
      <c r="G33" s="57">
        <v>1000</v>
      </c>
      <c r="H33" s="40">
        <f>H34</f>
        <v>1000</v>
      </c>
      <c r="I33" s="41">
        <f>+H33</f>
        <v>1000</v>
      </c>
    </row>
    <row r="34" spans="1:9" ht="25.5">
      <c r="A34" s="11">
        <f t="shared" si="0"/>
        <v>20</v>
      </c>
      <c r="B34" s="10" t="s">
        <v>88</v>
      </c>
      <c r="C34" s="11">
        <v>810</v>
      </c>
      <c r="D34" s="17" t="s">
        <v>47</v>
      </c>
      <c r="E34" s="17">
        <v>8100000000</v>
      </c>
      <c r="F34" s="17"/>
      <c r="G34" s="57">
        <f>G35</f>
        <v>1000</v>
      </c>
      <c r="H34" s="40">
        <f>H35</f>
        <v>1000</v>
      </c>
      <c r="I34" s="41">
        <f>+H34</f>
        <v>1000</v>
      </c>
    </row>
    <row r="35" spans="1:9" ht="25.5">
      <c r="A35" s="11">
        <f t="shared" si="0"/>
        <v>21</v>
      </c>
      <c r="B35" s="10" t="s">
        <v>98</v>
      </c>
      <c r="C35" s="11">
        <v>810</v>
      </c>
      <c r="D35" s="17" t="s">
        <v>47</v>
      </c>
      <c r="E35" s="17">
        <v>8110000000</v>
      </c>
      <c r="F35" s="17"/>
      <c r="G35" s="57">
        <f>G36</f>
        <v>1000</v>
      </c>
      <c r="H35" s="40">
        <f>H36</f>
        <v>1000</v>
      </c>
      <c r="I35" s="41">
        <f>+H35</f>
        <v>1000</v>
      </c>
    </row>
    <row r="36" spans="1:9" ht="76.5">
      <c r="A36" s="11">
        <f t="shared" si="0"/>
        <v>22</v>
      </c>
      <c r="B36" s="10" t="s">
        <v>99</v>
      </c>
      <c r="C36" s="11">
        <v>810</v>
      </c>
      <c r="D36" s="17" t="s">
        <v>47</v>
      </c>
      <c r="E36" s="17">
        <v>8110080050</v>
      </c>
      <c r="F36" s="17"/>
      <c r="G36" s="57">
        <f>G37</f>
        <v>1000</v>
      </c>
      <c r="H36" s="40">
        <v>1000</v>
      </c>
      <c r="I36" s="41">
        <v>1000</v>
      </c>
    </row>
    <row r="37" spans="1:9" ht="12.75">
      <c r="A37" s="11">
        <f t="shared" si="0"/>
        <v>23</v>
      </c>
      <c r="B37" s="10" t="s">
        <v>90</v>
      </c>
      <c r="C37" s="11">
        <v>810</v>
      </c>
      <c r="D37" s="17" t="s">
        <v>47</v>
      </c>
      <c r="E37" s="17">
        <v>8110080050</v>
      </c>
      <c r="F37" s="17" t="s">
        <v>91</v>
      </c>
      <c r="G37" s="57">
        <f>G38</f>
        <v>1000</v>
      </c>
      <c r="H37" s="40">
        <f>H38</f>
        <v>1000</v>
      </c>
      <c r="I37" s="40">
        <f>I38</f>
        <v>1000</v>
      </c>
    </row>
    <row r="38" spans="1:9" ht="12.75">
      <c r="A38" s="11">
        <f t="shared" si="0"/>
        <v>24</v>
      </c>
      <c r="B38" s="10" t="s">
        <v>13</v>
      </c>
      <c r="C38" s="11">
        <v>810</v>
      </c>
      <c r="D38" s="17" t="s">
        <v>47</v>
      </c>
      <c r="E38" s="17">
        <v>8110080050</v>
      </c>
      <c r="F38" s="17" t="s">
        <v>12</v>
      </c>
      <c r="G38" s="57">
        <v>1000</v>
      </c>
      <c r="H38" s="40">
        <v>1000</v>
      </c>
      <c r="I38" s="41">
        <v>1000</v>
      </c>
    </row>
    <row r="39" spans="1:9" ht="25.5">
      <c r="A39" s="11">
        <v>25</v>
      </c>
      <c r="B39" s="10" t="s">
        <v>66</v>
      </c>
      <c r="C39" s="11">
        <v>810</v>
      </c>
      <c r="D39" s="17" t="s">
        <v>48</v>
      </c>
      <c r="E39" s="17"/>
      <c r="F39" s="17"/>
      <c r="G39" s="57">
        <f>G40+G45</f>
        <v>6735.71</v>
      </c>
      <c r="H39" s="40">
        <f>H41</f>
        <v>0</v>
      </c>
      <c r="I39" s="41">
        <f>+H39</f>
        <v>0</v>
      </c>
    </row>
    <row r="40" spans="1:9" ht="63.75">
      <c r="A40" s="11">
        <v>26</v>
      </c>
      <c r="B40" s="10" t="s">
        <v>100</v>
      </c>
      <c r="C40" s="11">
        <v>810</v>
      </c>
      <c r="D40" s="17" t="s">
        <v>48</v>
      </c>
      <c r="E40" s="17" t="s">
        <v>44</v>
      </c>
      <c r="F40" s="17"/>
      <c r="G40" s="57">
        <f>G41</f>
        <v>6503.71</v>
      </c>
      <c r="H40" s="40">
        <f>H41</f>
        <v>0</v>
      </c>
      <c r="I40" s="40">
        <f>I41</f>
        <v>0</v>
      </c>
    </row>
    <row r="41" spans="1:9" ht="25.5">
      <c r="A41" s="11">
        <v>27</v>
      </c>
      <c r="B41" s="10" t="s">
        <v>66</v>
      </c>
      <c r="C41" s="11">
        <v>810</v>
      </c>
      <c r="D41" s="17" t="s">
        <v>48</v>
      </c>
      <c r="E41" s="17" t="s">
        <v>43</v>
      </c>
      <c r="F41" s="17"/>
      <c r="G41" s="57">
        <f aca="true" t="shared" si="3" ref="G41:H43">G42</f>
        <v>6503.71</v>
      </c>
      <c r="H41" s="40">
        <f t="shared" si="3"/>
        <v>0</v>
      </c>
      <c r="I41" s="41">
        <f>+H41</f>
        <v>0</v>
      </c>
    </row>
    <row r="42" spans="1:9" ht="114.75">
      <c r="A42" s="11">
        <f t="shared" si="0"/>
        <v>28</v>
      </c>
      <c r="B42" s="10" t="s">
        <v>149</v>
      </c>
      <c r="C42" s="11">
        <v>810</v>
      </c>
      <c r="D42" s="17" t="s">
        <v>48</v>
      </c>
      <c r="E42" s="17" t="s">
        <v>148</v>
      </c>
      <c r="F42" s="17"/>
      <c r="G42" s="57">
        <f t="shared" si="3"/>
        <v>6503.71</v>
      </c>
      <c r="H42" s="40">
        <f t="shared" si="3"/>
        <v>0</v>
      </c>
      <c r="I42" s="40">
        <f>I43</f>
        <v>0</v>
      </c>
    </row>
    <row r="43" spans="1:9" ht="102">
      <c r="A43" s="11">
        <f t="shared" si="0"/>
        <v>29</v>
      </c>
      <c r="B43" s="10" t="s">
        <v>27</v>
      </c>
      <c r="C43" s="11">
        <v>810</v>
      </c>
      <c r="D43" s="17" t="s">
        <v>48</v>
      </c>
      <c r="E43" s="17" t="s">
        <v>148</v>
      </c>
      <c r="F43" s="17" t="s">
        <v>14</v>
      </c>
      <c r="G43" s="57">
        <f t="shared" si="3"/>
        <v>6503.71</v>
      </c>
      <c r="H43" s="40">
        <f t="shared" si="3"/>
        <v>0</v>
      </c>
      <c r="I43" s="40">
        <f>I44</f>
        <v>0</v>
      </c>
    </row>
    <row r="44" spans="1:9" s="58" customFormat="1" ht="38.25">
      <c r="A44" s="51">
        <f t="shared" si="0"/>
        <v>30</v>
      </c>
      <c r="B44" s="52" t="s">
        <v>28</v>
      </c>
      <c r="C44" s="51">
        <v>810</v>
      </c>
      <c r="D44" s="56" t="s">
        <v>48</v>
      </c>
      <c r="E44" s="56" t="s">
        <v>148</v>
      </c>
      <c r="F44" s="56" t="s">
        <v>5</v>
      </c>
      <c r="G44" s="57">
        <v>6503.71</v>
      </c>
      <c r="H44" s="57">
        <v>0</v>
      </c>
      <c r="I44" s="57">
        <v>0</v>
      </c>
    </row>
    <row r="45" spans="1:9" ht="25.5">
      <c r="A45" s="11">
        <v>31</v>
      </c>
      <c r="B45" s="10" t="s">
        <v>88</v>
      </c>
      <c r="C45" s="11">
        <v>810</v>
      </c>
      <c r="D45" s="17" t="s">
        <v>48</v>
      </c>
      <c r="E45" s="17">
        <v>8100000000</v>
      </c>
      <c r="F45" s="17"/>
      <c r="G45" s="57">
        <f aca="true" t="shared" si="4" ref="G45:H48">G46</f>
        <v>232</v>
      </c>
      <c r="H45" s="40">
        <f t="shared" si="4"/>
        <v>232</v>
      </c>
      <c r="I45" s="41">
        <f>+H45</f>
        <v>232</v>
      </c>
    </row>
    <row r="46" spans="1:9" ht="25.5">
      <c r="A46" s="11">
        <f t="shared" si="0"/>
        <v>32</v>
      </c>
      <c r="B46" s="10" t="s">
        <v>98</v>
      </c>
      <c r="C46" s="11">
        <v>810</v>
      </c>
      <c r="D46" s="17" t="s">
        <v>48</v>
      </c>
      <c r="E46" s="17">
        <v>8110000000</v>
      </c>
      <c r="F46" s="17"/>
      <c r="G46" s="57">
        <f t="shared" si="4"/>
        <v>232</v>
      </c>
      <c r="H46" s="40">
        <f t="shared" si="4"/>
        <v>232</v>
      </c>
      <c r="I46" s="41">
        <f>+H46</f>
        <v>232</v>
      </c>
    </row>
    <row r="47" spans="1:9" ht="102">
      <c r="A47" s="11">
        <f t="shared" si="0"/>
        <v>33</v>
      </c>
      <c r="B47" s="44" t="s">
        <v>102</v>
      </c>
      <c r="C47" s="11">
        <v>810</v>
      </c>
      <c r="D47" s="17" t="s">
        <v>48</v>
      </c>
      <c r="E47" s="17">
        <v>8110075140</v>
      </c>
      <c r="F47" s="17"/>
      <c r="G47" s="57">
        <f t="shared" si="4"/>
        <v>232</v>
      </c>
      <c r="H47" s="40">
        <f t="shared" si="4"/>
        <v>232</v>
      </c>
      <c r="I47" s="41">
        <f>+H47</f>
        <v>232</v>
      </c>
    </row>
    <row r="48" spans="1:9" ht="38.25">
      <c r="A48" s="11">
        <f t="shared" si="0"/>
        <v>34</v>
      </c>
      <c r="B48" s="45" t="s">
        <v>30</v>
      </c>
      <c r="C48" s="11">
        <v>810</v>
      </c>
      <c r="D48" s="17" t="s">
        <v>48</v>
      </c>
      <c r="E48" s="17">
        <v>8110075140</v>
      </c>
      <c r="F48" s="17" t="s">
        <v>7</v>
      </c>
      <c r="G48" s="57">
        <f t="shared" si="4"/>
        <v>232</v>
      </c>
      <c r="H48" s="40">
        <f t="shared" si="4"/>
        <v>232</v>
      </c>
      <c r="I48" s="41">
        <f>+H48</f>
        <v>232</v>
      </c>
    </row>
    <row r="49" spans="1:9" ht="38.25">
      <c r="A49" s="11">
        <f t="shared" si="0"/>
        <v>35</v>
      </c>
      <c r="B49" s="45" t="s">
        <v>9</v>
      </c>
      <c r="C49" s="11">
        <v>810</v>
      </c>
      <c r="D49" s="17" t="s">
        <v>48</v>
      </c>
      <c r="E49" s="17">
        <v>8110075140</v>
      </c>
      <c r="F49" s="17" t="s">
        <v>10</v>
      </c>
      <c r="G49" s="57">
        <v>232</v>
      </c>
      <c r="H49" s="40">
        <v>232</v>
      </c>
      <c r="I49" s="41">
        <v>232</v>
      </c>
    </row>
    <row r="50" spans="1:9" ht="12.75">
      <c r="A50" s="11">
        <f t="shared" si="0"/>
        <v>36</v>
      </c>
      <c r="B50" s="10" t="s">
        <v>67</v>
      </c>
      <c r="C50" s="11">
        <v>810</v>
      </c>
      <c r="D50" s="17" t="s">
        <v>49</v>
      </c>
      <c r="E50" s="17"/>
      <c r="F50" s="17"/>
      <c r="G50" s="57">
        <f aca="true" t="shared" si="5" ref="G50:I55">G51</f>
        <v>49450</v>
      </c>
      <c r="H50" s="40">
        <f t="shared" si="5"/>
        <v>50156</v>
      </c>
      <c r="I50" s="41">
        <f t="shared" si="5"/>
        <v>52850</v>
      </c>
    </row>
    <row r="51" spans="1:9" ht="25.5">
      <c r="A51" s="11">
        <f t="shared" si="0"/>
        <v>37</v>
      </c>
      <c r="B51" s="10" t="s">
        <v>68</v>
      </c>
      <c r="C51" s="11">
        <v>810</v>
      </c>
      <c r="D51" s="17" t="s">
        <v>50</v>
      </c>
      <c r="E51" s="17"/>
      <c r="F51" s="17"/>
      <c r="G51" s="57">
        <f t="shared" si="5"/>
        <v>49450</v>
      </c>
      <c r="H51" s="40">
        <f t="shared" si="5"/>
        <v>50156</v>
      </c>
      <c r="I51" s="40">
        <f t="shared" si="5"/>
        <v>52850</v>
      </c>
    </row>
    <row r="52" spans="1:9" ht="25.5">
      <c r="A52" s="11">
        <f t="shared" si="0"/>
        <v>38</v>
      </c>
      <c r="B52" s="10" t="s">
        <v>88</v>
      </c>
      <c r="C52" s="11">
        <v>810</v>
      </c>
      <c r="D52" s="17" t="s">
        <v>50</v>
      </c>
      <c r="E52" s="17">
        <v>8100000000</v>
      </c>
      <c r="F52" s="17"/>
      <c r="G52" s="57">
        <f t="shared" si="5"/>
        <v>49450</v>
      </c>
      <c r="H52" s="40">
        <f t="shared" si="5"/>
        <v>50156</v>
      </c>
      <c r="I52" s="41">
        <f>I54</f>
        <v>52850</v>
      </c>
    </row>
    <row r="53" spans="1:9" ht="25.5">
      <c r="A53" s="11">
        <f t="shared" si="0"/>
        <v>39</v>
      </c>
      <c r="B53" s="10" t="s">
        <v>98</v>
      </c>
      <c r="C53" s="11">
        <v>810</v>
      </c>
      <c r="D53" s="17" t="s">
        <v>50</v>
      </c>
      <c r="E53" s="17">
        <v>8110000000</v>
      </c>
      <c r="F53" s="17"/>
      <c r="G53" s="57">
        <f t="shared" si="5"/>
        <v>49450</v>
      </c>
      <c r="H53" s="40">
        <f t="shared" si="5"/>
        <v>50156</v>
      </c>
      <c r="I53" s="41">
        <f>I54</f>
        <v>52850</v>
      </c>
    </row>
    <row r="54" spans="1:9" ht="89.25">
      <c r="A54" s="11">
        <f t="shared" si="0"/>
        <v>40</v>
      </c>
      <c r="B54" s="10" t="s">
        <v>112</v>
      </c>
      <c r="C54" s="11">
        <v>810</v>
      </c>
      <c r="D54" s="17" t="s">
        <v>50</v>
      </c>
      <c r="E54" s="17" t="s">
        <v>58</v>
      </c>
      <c r="F54" s="17"/>
      <c r="G54" s="57">
        <f>G55+G57</f>
        <v>49450</v>
      </c>
      <c r="H54" s="40">
        <f>H55+H57</f>
        <v>50156</v>
      </c>
      <c r="I54" s="40">
        <f>I55+I57</f>
        <v>52850</v>
      </c>
    </row>
    <row r="55" spans="1:9" ht="97.5" customHeight="1">
      <c r="A55" s="11">
        <f t="shared" si="0"/>
        <v>41</v>
      </c>
      <c r="B55" s="10" t="s">
        <v>27</v>
      </c>
      <c r="C55" s="11">
        <v>810</v>
      </c>
      <c r="D55" s="17" t="s">
        <v>50</v>
      </c>
      <c r="E55" s="17" t="s">
        <v>58</v>
      </c>
      <c r="F55" s="17" t="s">
        <v>14</v>
      </c>
      <c r="G55" s="57">
        <f t="shared" si="5"/>
        <v>47968.8</v>
      </c>
      <c r="H55" s="40">
        <f t="shared" si="5"/>
        <v>47968.8</v>
      </c>
      <c r="I55" s="40">
        <f>I56</f>
        <v>47968.8</v>
      </c>
    </row>
    <row r="56" spans="1:9" ht="38.25">
      <c r="A56" s="11">
        <f t="shared" si="0"/>
        <v>42</v>
      </c>
      <c r="B56" s="10" t="s">
        <v>28</v>
      </c>
      <c r="C56" s="11">
        <v>810</v>
      </c>
      <c r="D56" s="17" t="s">
        <v>50</v>
      </c>
      <c r="E56" s="17" t="s">
        <v>58</v>
      </c>
      <c r="F56" s="17" t="s">
        <v>5</v>
      </c>
      <c r="G56" s="57">
        <v>47968.8</v>
      </c>
      <c r="H56" s="40">
        <v>47968.8</v>
      </c>
      <c r="I56" s="41">
        <v>47968.8</v>
      </c>
    </row>
    <row r="57" spans="1:9" ht="38.25">
      <c r="A57" s="11">
        <v>43</v>
      </c>
      <c r="B57" s="10" t="s">
        <v>30</v>
      </c>
      <c r="C57" s="11">
        <v>810</v>
      </c>
      <c r="D57" s="17" t="s">
        <v>50</v>
      </c>
      <c r="E57" s="17" t="s">
        <v>58</v>
      </c>
      <c r="F57" s="17" t="s">
        <v>7</v>
      </c>
      <c r="G57" s="57">
        <f>G58</f>
        <v>1481.2</v>
      </c>
      <c r="H57" s="40">
        <f>H58</f>
        <v>2187.2</v>
      </c>
      <c r="I57" s="40">
        <f>I58</f>
        <v>4881.2</v>
      </c>
    </row>
    <row r="58" spans="1:9" ht="38.25">
      <c r="A58" s="11">
        <v>44</v>
      </c>
      <c r="B58" s="10" t="s">
        <v>9</v>
      </c>
      <c r="C58" s="11">
        <v>810</v>
      </c>
      <c r="D58" s="17" t="s">
        <v>50</v>
      </c>
      <c r="E58" s="17" t="s">
        <v>58</v>
      </c>
      <c r="F58" s="17" t="s">
        <v>10</v>
      </c>
      <c r="G58" s="57">
        <v>1481.2</v>
      </c>
      <c r="H58" s="40">
        <v>2187.2</v>
      </c>
      <c r="I58" s="41">
        <v>4881.2</v>
      </c>
    </row>
    <row r="59" spans="1:9" ht="25.5">
      <c r="A59" s="11">
        <v>45</v>
      </c>
      <c r="B59" s="10" t="s">
        <v>69</v>
      </c>
      <c r="C59" s="11">
        <v>810</v>
      </c>
      <c r="D59" s="17" t="s">
        <v>51</v>
      </c>
      <c r="E59" s="17"/>
      <c r="F59" s="17"/>
      <c r="G59" s="57">
        <f>G66+G60</f>
        <v>34991</v>
      </c>
      <c r="H59" s="40">
        <f>H66+H60</f>
        <v>34947</v>
      </c>
      <c r="I59" s="40">
        <f>I66+I60</f>
        <v>34947</v>
      </c>
    </row>
    <row r="60" spans="1:9" ht="58.5" customHeight="1">
      <c r="A60" s="11">
        <v>46</v>
      </c>
      <c r="B60" s="10" t="s">
        <v>142</v>
      </c>
      <c r="C60" s="11"/>
      <c r="D60" s="17" t="s">
        <v>125</v>
      </c>
      <c r="E60" s="17"/>
      <c r="F60" s="17"/>
      <c r="G60" s="57">
        <f aca="true" t="shared" si="6" ref="G60:I62">G61</f>
        <v>4947</v>
      </c>
      <c r="H60" s="40">
        <f t="shared" si="6"/>
        <v>4947</v>
      </c>
      <c r="I60" s="40">
        <f t="shared" si="6"/>
        <v>4947</v>
      </c>
    </row>
    <row r="61" spans="1:9" ht="69.75" customHeight="1">
      <c r="A61" s="11">
        <f t="shared" si="0"/>
        <v>47</v>
      </c>
      <c r="B61" s="10" t="s">
        <v>127</v>
      </c>
      <c r="C61" s="11"/>
      <c r="D61" s="17" t="s">
        <v>125</v>
      </c>
      <c r="E61" s="17" t="s">
        <v>44</v>
      </c>
      <c r="F61" s="17"/>
      <c r="G61" s="57">
        <f t="shared" si="6"/>
        <v>4947</v>
      </c>
      <c r="H61" s="40">
        <f t="shared" si="6"/>
        <v>4947</v>
      </c>
      <c r="I61" s="40">
        <f t="shared" si="6"/>
        <v>4947</v>
      </c>
    </row>
    <row r="62" spans="1:9" ht="43.5" customHeight="1">
      <c r="A62" s="11">
        <f t="shared" si="0"/>
        <v>48</v>
      </c>
      <c r="B62" s="10" t="s">
        <v>103</v>
      </c>
      <c r="C62" s="11"/>
      <c r="D62" s="17" t="s">
        <v>125</v>
      </c>
      <c r="E62" s="17" t="s">
        <v>33</v>
      </c>
      <c r="F62" s="17"/>
      <c r="G62" s="57">
        <f>G63</f>
        <v>4947</v>
      </c>
      <c r="H62" s="40">
        <f t="shared" si="6"/>
        <v>4947</v>
      </c>
      <c r="I62" s="40">
        <f t="shared" si="6"/>
        <v>4947</v>
      </c>
    </row>
    <row r="63" spans="1:9" ht="162.75" customHeight="1">
      <c r="A63" s="11">
        <f t="shared" si="0"/>
        <v>49</v>
      </c>
      <c r="B63" s="10" t="s">
        <v>132</v>
      </c>
      <c r="C63" s="11"/>
      <c r="D63" s="17" t="s">
        <v>125</v>
      </c>
      <c r="E63" s="17" t="s">
        <v>129</v>
      </c>
      <c r="F63" s="17"/>
      <c r="G63" s="57">
        <f aca="true" t="shared" si="7" ref="G63:I64">G64</f>
        <v>4947</v>
      </c>
      <c r="H63" s="40">
        <f t="shared" si="7"/>
        <v>4947</v>
      </c>
      <c r="I63" s="40">
        <f t="shared" si="7"/>
        <v>4947</v>
      </c>
    </row>
    <row r="64" spans="1:9" ht="42.75" customHeight="1">
      <c r="A64" s="11">
        <f t="shared" si="0"/>
        <v>50</v>
      </c>
      <c r="B64" s="10" t="s">
        <v>30</v>
      </c>
      <c r="C64" s="11"/>
      <c r="D64" s="17" t="s">
        <v>125</v>
      </c>
      <c r="E64" s="17" t="s">
        <v>129</v>
      </c>
      <c r="F64" s="17" t="s">
        <v>7</v>
      </c>
      <c r="G64" s="57">
        <f t="shared" si="7"/>
        <v>4947</v>
      </c>
      <c r="H64" s="40">
        <f t="shared" si="7"/>
        <v>4947</v>
      </c>
      <c r="I64" s="40">
        <f t="shared" si="7"/>
        <v>4947</v>
      </c>
    </row>
    <row r="65" spans="1:9" ht="42.75" customHeight="1">
      <c r="A65" s="11">
        <f t="shared" si="0"/>
        <v>51</v>
      </c>
      <c r="B65" s="10" t="s">
        <v>9</v>
      </c>
      <c r="C65" s="11"/>
      <c r="D65" s="17" t="s">
        <v>125</v>
      </c>
      <c r="E65" s="17" t="s">
        <v>129</v>
      </c>
      <c r="F65" s="17" t="s">
        <v>10</v>
      </c>
      <c r="G65" s="57">
        <v>4947</v>
      </c>
      <c r="H65" s="40">
        <v>4947</v>
      </c>
      <c r="I65" s="41">
        <v>4947</v>
      </c>
    </row>
    <row r="66" spans="1:9" ht="38.25">
      <c r="A66" s="11">
        <f t="shared" si="0"/>
        <v>52</v>
      </c>
      <c r="B66" s="10" t="s">
        <v>32</v>
      </c>
      <c r="C66" s="11">
        <v>810</v>
      </c>
      <c r="D66" s="17" t="s">
        <v>52</v>
      </c>
      <c r="E66" s="17"/>
      <c r="F66" s="17"/>
      <c r="G66" s="57">
        <f aca="true" t="shared" si="8" ref="G66:I70">G67</f>
        <v>30044</v>
      </c>
      <c r="H66" s="40">
        <f t="shared" si="8"/>
        <v>30000</v>
      </c>
      <c r="I66" s="41">
        <f t="shared" si="8"/>
        <v>30000</v>
      </c>
    </row>
    <row r="67" spans="1:9" ht="63.75">
      <c r="A67" s="11">
        <f t="shared" si="0"/>
        <v>53</v>
      </c>
      <c r="B67" s="10" t="s">
        <v>100</v>
      </c>
      <c r="C67" s="11">
        <v>810</v>
      </c>
      <c r="D67" s="17" t="s">
        <v>52</v>
      </c>
      <c r="E67" s="17" t="s">
        <v>44</v>
      </c>
      <c r="F67" s="17"/>
      <c r="G67" s="57">
        <f t="shared" si="8"/>
        <v>30044</v>
      </c>
      <c r="H67" s="40">
        <f t="shared" si="8"/>
        <v>30000</v>
      </c>
      <c r="I67" s="41">
        <f t="shared" si="8"/>
        <v>30000</v>
      </c>
    </row>
    <row r="68" spans="1:9" ht="38.25">
      <c r="A68" s="11">
        <f t="shared" si="0"/>
        <v>54</v>
      </c>
      <c r="B68" s="10" t="s">
        <v>103</v>
      </c>
      <c r="C68" s="11">
        <v>810</v>
      </c>
      <c r="D68" s="17" t="s">
        <v>52</v>
      </c>
      <c r="E68" s="17" t="s">
        <v>33</v>
      </c>
      <c r="F68" s="17"/>
      <c r="G68" s="57">
        <f t="shared" si="8"/>
        <v>30044</v>
      </c>
      <c r="H68" s="40">
        <f t="shared" si="8"/>
        <v>30000</v>
      </c>
      <c r="I68" s="41">
        <f t="shared" si="8"/>
        <v>30000</v>
      </c>
    </row>
    <row r="69" spans="1:9" ht="140.25">
      <c r="A69" s="11">
        <f t="shared" si="0"/>
        <v>55</v>
      </c>
      <c r="B69" s="10" t="s">
        <v>104</v>
      </c>
      <c r="C69" s="11">
        <v>810</v>
      </c>
      <c r="D69" s="17" t="s">
        <v>52</v>
      </c>
      <c r="E69" s="17" t="s">
        <v>96</v>
      </c>
      <c r="F69" s="17"/>
      <c r="G69" s="57">
        <f t="shared" si="8"/>
        <v>30044</v>
      </c>
      <c r="H69" s="40">
        <f t="shared" si="8"/>
        <v>30000</v>
      </c>
      <c r="I69" s="41">
        <f t="shared" si="8"/>
        <v>30000</v>
      </c>
    </row>
    <row r="70" spans="1:9" ht="38.25">
      <c r="A70" s="11">
        <f t="shared" si="0"/>
        <v>56</v>
      </c>
      <c r="B70" s="10" t="s">
        <v>30</v>
      </c>
      <c r="C70" s="11">
        <v>810</v>
      </c>
      <c r="D70" s="17" t="s">
        <v>52</v>
      </c>
      <c r="E70" s="17" t="s">
        <v>96</v>
      </c>
      <c r="F70" s="17" t="s">
        <v>7</v>
      </c>
      <c r="G70" s="57">
        <f t="shared" si="8"/>
        <v>30044</v>
      </c>
      <c r="H70" s="40">
        <f t="shared" si="8"/>
        <v>30000</v>
      </c>
      <c r="I70" s="41">
        <f t="shared" si="8"/>
        <v>30000</v>
      </c>
    </row>
    <row r="71" spans="1:9" ht="38.25">
      <c r="A71" s="11">
        <f t="shared" si="0"/>
        <v>57</v>
      </c>
      <c r="B71" s="10" t="s">
        <v>9</v>
      </c>
      <c r="C71" s="11">
        <v>810</v>
      </c>
      <c r="D71" s="17" t="s">
        <v>52</v>
      </c>
      <c r="E71" s="17" t="s">
        <v>96</v>
      </c>
      <c r="F71" s="17" t="s">
        <v>10</v>
      </c>
      <c r="G71" s="57">
        <v>30044</v>
      </c>
      <c r="H71" s="40">
        <v>30000</v>
      </c>
      <c r="I71" s="41">
        <v>30000</v>
      </c>
    </row>
    <row r="72" spans="1:9" ht="12.75">
      <c r="A72" s="11">
        <f t="shared" si="0"/>
        <v>58</v>
      </c>
      <c r="B72" s="10" t="s">
        <v>64</v>
      </c>
      <c r="C72" s="11">
        <v>810</v>
      </c>
      <c r="D72" s="17" t="s">
        <v>41</v>
      </c>
      <c r="E72" s="17"/>
      <c r="F72" s="17"/>
      <c r="G72" s="57">
        <f aca="true" t="shared" si="9" ref="G72:I74">G73</f>
        <v>236071.32</v>
      </c>
      <c r="H72" s="40">
        <f t="shared" si="9"/>
        <v>132480</v>
      </c>
      <c r="I72" s="41">
        <f t="shared" si="9"/>
        <v>137860</v>
      </c>
    </row>
    <row r="73" spans="1:9" ht="25.5">
      <c r="A73" s="11">
        <f t="shared" si="0"/>
        <v>59</v>
      </c>
      <c r="B73" s="10" t="s">
        <v>81</v>
      </c>
      <c r="C73" s="11">
        <v>810</v>
      </c>
      <c r="D73" s="17" t="s">
        <v>53</v>
      </c>
      <c r="E73" s="17"/>
      <c r="F73" s="17"/>
      <c r="G73" s="57">
        <f t="shared" si="9"/>
        <v>236071.32</v>
      </c>
      <c r="H73" s="40">
        <f t="shared" si="9"/>
        <v>132480</v>
      </c>
      <c r="I73" s="41">
        <f t="shared" si="9"/>
        <v>137860</v>
      </c>
    </row>
    <row r="74" spans="1:9" ht="63.75">
      <c r="A74" s="11">
        <f t="shared" si="0"/>
        <v>60</v>
      </c>
      <c r="B74" s="10" t="s">
        <v>100</v>
      </c>
      <c r="C74" s="11">
        <v>810</v>
      </c>
      <c r="D74" s="17" t="s">
        <v>53</v>
      </c>
      <c r="E74" s="17" t="s">
        <v>44</v>
      </c>
      <c r="F74" s="17"/>
      <c r="G74" s="57">
        <f t="shared" si="9"/>
        <v>236071.32</v>
      </c>
      <c r="H74" s="40">
        <f t="shared" si="9"/>
        <v>132480</v>
      </c>
      <c r="I74" s="41">
        <f t="shared" si="9"/>
        <v>137860</v>
      </c>
    </row>
    <row r="75" spans="1:9" ht="51">
      <c r="A75" s="11">
        <f t="shared" si="0"/>
        <v>61</v>
      </c>
      <c r="B75" s="10" t="s">
        <v>105</v>
      </c>
      <c r="C75" s="11">
        <v>810</v>
      </c>
      <c r="D75" s="17" t="s">
        <v>53</v>
      </c>
      <c r="E75" s="17" t="s">
        <v>115</v>
      </c>
      <c r="F75" s="17"/>
      <c r="G75" s="57">
        <f>G76+G79+G82</f>
        <v>236071.32</v>
      </c>
      <c r="H75" s="40">
        <f>H76+H79+H82</f>
        <v>132480</v>
      </c>
      <c r="I75" s="40">
        <f>I76+I79+I82</f>
        <v>137860</v>
      </c>
    </row>
    <row r="76" spans="1:9" ht="178.5">
      <c r="A76" s="11">
        <f t="shared" si="0"/>
        <v>62</v>
      </c>
      <c r="B76" s="10" t="s">
        <v>106</v>
      </c>
      <c r="C76" s="11">
        <v>810</v>
      </c>
      <c r="D76" s="17" t="s">
        <v>53</v>
      </c>
      <c r="E76" s="17" t="s">
        <v>116</v>
      </c>
      <c r="F76" s="17"/>
      <c r="G76" s="57">
        <f aca="true" t="shared" si="10" ref="G76:I77">G77</f>
        <v>59852</v>
      </c>
      <c r="H76" s="40">
        <f t="shared" si="10"/>
        <v>0</v>
      </c>
      <c r="I76" s="41">
        <f t="shared" si="10"/>
        <v>0</v>
      </c>
    </row>
    <row r="77" spans="1:9" ht="38.25">
      <c r="A77" s="11">
        <f t="shared" si="0"/>
        <v>63</v>
      </c>
      <c r="B77" s="10" t="s">
        <v>30</v>
      </c>
      <c r="C77" s="11">
        <v>810</v>
      </c>
      <c r="D77" s="17" t="s">
        <v>53</v>
      </c>
      <c r="E77" s="17" t="s">
        <v>116</v>
      </c>
      <c r="F77" s="17" t="s">
        <v>7</v>
      </c>
      <c r="G77" s="57">
        <f t="shared" si="10"/>
        <v>59852</v>
      </c>
      <c r="H77" s="40">
        <f t="shared" si="10"/>
        <v>0</v>
      </c>
      <c r="I77" s="41">
        <f t="shared" si="10"/>
        <v>0</v>
      </c>
    </row>
    <row r="78" spans="1:9" ht="38.25">
      <c r="A78" s="11">
        <f t="shared" si="0"/>
        <v>64</v>
      </c>
      <c r="B78" s="10" t="s">
        <v>9</v>
      </c>
      <c r="C78" s="11">
        <v>810</v>
      </c>
      <c r="D78" s="17" t="s">
        <v>53</v>
      </c>
      <c r="E78" s="17" t="s">
        <v>116</v>
      </c>
      <c r="F78" s="17" t="s">
        <v>10</v>
      </c>
      <c r="G78" s="57">
        <v>59852</v>
      </c>
      <c r="H78" s="40">
        <v>0</v>
      </c>
      <c r="I78" s="41">
        <v>0</v>
      </c>
    </row>
    <row r="79" spans="1:9" ht="178.5">
      <c r="A79" s="11">
        <f t="shared" si="0"/>
        <v>65</v>
      </c>
      <c r="B79" s="10" t="s">
        <v>106</v>
      </c>
      <c r="C79" s="11">
        <v>810</v>
      </c>
      <c r="D79" s="17" t="s">
        <v>53</v>
      </c>
      <c r="E79" s="17" t="s">
        <v>117</v>
      </c>
      <c r="F79" s="17"/>
      <c r="G79" s="57">
        <f aca="true" t="shared" si="11" ref="G79:I80">G80</f>
        <v>99797.32</v>
      </c>
      <c r="H79" s="40">
        <f t="shared" si="11"/>
        <v>53000</v>
      </c>
      <c r="I79" s="41">
        <f t="shared" si="11"/>
        <v>55200</v>
      </c>
    </row>
    <row r="80" spans="1:9" ht="38.25">
      <c r="A80" s="11">
        <f t="shared" si="0"/>
        <v>66</v>
      </c>
      <c r="B80" s="10" t="s">
        <v>30</v>
      </c>
      <c r="C80" s="11">
        <v>810</v>
      </c>
      <c r="D80" s="17" t="s">
        <v>53</v>
      </c>
      <c r="E80" s="17" t="s">
        <v>117</v>
      </c>
      <c r="F80" s="17" t="s">
        <v>7</v>
      </c>
      <c r="G80" s="57">
        <f t="shared" si="11"/>
        <v>99797.32</v>
      </c>
      <c r="H80" s="40">
        <f t="shared" si="11"/>
        <v>53000</v>
      </c>
      <c r="I80" s="41">
        <f t="shared" si="11"/>
        <v>55200</v>
      </c>
    </row>
    <row r="81" spans="1:9" ht="38.25">
      <c r="A81" s="11">
        <f t="shared" si="0"/>
        <v>67</v>
      </c>
      <c r="B81" s="10" t="s">
        <v>9</v>
      </c>
      <c r="C81" s="11">
        <v>810</v>
      </c>
      <c r="D81" s="17" t="s">
        <v>53</v>
      </c>
      <c r="E81" s="17" t="s">
        <v>117</v>
      </c>
      <c r="F81" s="17" t="s">
        <v>10</v>
      </c>
      <c r="G81" s="57">
        <v>99797.32</v>
      </c>
      <c r="H81" s="40">
        <v>53000</v>
      </c>
      <c r="I81" s="41">
        <v>55200</v>
      </c>
    </row>
    <row r="82" spans="1:9" ht="171" customHeight="1">
      <c r="A82" s="11">
        <f t="shared" si="0"/>
        <v>68</v>
      </c>
      <c r="B82" s="10" t="s">
        <v>139</v>
      </c>
      <c r="C82" s="11">
        <v>810</v>
      </c>
      <c r="D82" s="17" t="s">
        <v>53</v>
      </c>
      <c r="E82" s="17" t="s">
        <v>131</v>
      </c>
      <c r="F82" s="17"/>
      <c r="G82" s="57">
        <f aca="true" t="shared" si="12" ref="G82:I83">G83</f>
        <v>76422</v>
      </c>
      <c r="H82" s="40">
        <f t="shared" si="12"/>
        <v>79480</v>
      </c>
      <c r="I82" s="40">
        <f t="shared" si="12"/>
        <v>82660</v>
      </c>
    </row>
    <row r="83" spans="1:9" ht="38.25">
      <c r="A83" s="11">
        <f t="shared" si="0"/>
        <v>69</v>
      </c>
      <c r="B83" s="10" t="s">
        <v>30</v>
      </c>
      <c r="C83" s="11">
        <v>810</v>
      </c>
      <c r="D83" s="17" t="s">
        <v>53</v>
      </c>
      <c r="E83" s="17" t="s">
        <v>131</v>
      </c>
      <c r="F83" s="17" t="s">
        <v>7</v>
      </c>
      <c r="G83" s="57">
        <f t="shared" si="12"/>
        <v>76422</v>
      </c>
      <c r="H83" s="40">
        <f t="shared" si="12"/>
        <v>79480</v>
      </c>
      <c r="I83" s="40">
        <f t="shared" si="12"/>
        <v>82660</v>
      </c>
    </row>
    <row r="84" spans="1:9" ht="38.25">
      <c r="A84" s="11">
        <f t="shared" si="0"/>
        <v>70</v>
      </c>
      <c r="B84" s="10" t="s">
        <v>9</v>
      </c>
      <c r="C84" s="11">
        <v>810</v>
      </c>
      <c r="D84" s="17" t="s">
        <v>53</v>
      </c>
      <c r="E84" s="17" t="s">
        <v>131</v>
      </c>
      <c r="F84" s="17" t="s">
        <v>10</v>
      </c>
      <c r="G84" s="67">
        <v>76422</v>
      </c>
      <c r="H84" s="41">
        <v>79480</v>
      </c>
      <c r="I84" s="41">
        <v>82660</v>
      </c>
    </row>
    <row r="85" spans="1:9" ht="12.75">
      <c r="A85" s="11">
        <f t="shared" si="0"/>
        <v>71</v>
      </c>
      <c r="B85" s="10" t="s">
        <v>71</v>
      </c>
      <c r="C85" s="11">
        <v>810</v>
      </c>
      <c r="D85" s="17" t="s">
        <v>54</v>
      </c>
      <c r="E85" s="17"/>
      <c r="F85" s="17"/>
      <c r="G85" s="57">
        <f>G92+G86</f>
        <v>65490</v>
      </c>
      <c r="H85" s="40">
        <f>H92+H86</f>
        <v>66470</v>
      </c>
      <c r="I85" s="40">
        <f>I92+I86</f>
        <v>67488</v>
      </c>
    </row>
    <row r="86" spans="1:9" ht="12.75">
      <c r="A86" s="11">
        <f aca="true" t="shared" si="13" ref="A86:A109">A85+1</f>
        <v>72</v>
      </c>
      <c r="B86" s="10" t="s">
        <v>124</v>
      </c>
      <c r="C86" s="11">
        <v>810</v>
      </c>
      <c r="D86" s="17" t="s">
        <v>121</v>
      </c>
      <c r="E86" s="17"/>
      <c r="F86" s="17"/>
      <c r="G86" s="57">
        <f aca="true" t="shared" si="14" ref="G86:I90">G87</f>
        <v>10000</v>
      </c>
      <c r="H86" s="40">
        <f t="shared" si="14"/>
        <v>10000</v>
      </c>
      <c r="I86" s="40">
        <f t="shared" si="14"/>
        <v>10000</v>
      </c>
    </row>
    <row r="87" spans="1:9" ht="63.75">
      <c r="A87" s="11">
        <f t="shared" si="13"/>
        <v>73</v>
      </c>
      <c r="B87" s="10" t="s">
        <v>100</v>
      </c>
      <c r="C87" s="11">
        <v>810</v>
      </c>
      <c r="D87" s="17" t="s">
        <v>121</v>
      </c>
      <c r="E87" s="17" t="s">
        <v>44</v>
      </c>
      <c r="F87" s="17"/>
      <c r="G87" s="57">
        <f t="shared" si="14"/>
        <v>10000</v>
      </c>
      <c r="H87" s="40">
        <f t="shared" si="14"/>
        <v>10000</v>
      </c>
      <c r="I87" s="40">
        <f t="shared" si="14"/>
        <v>10000</v>
      </c>
    </row>
    <row r="88" spans="1:9" ht="38.25">
      <c r="A88" s="11">
        <f t="shared" si="13"/>
        <v>74</v>
      </c>
      <c r="B88" s="10" t="s">
        <v>101</v>
      </c>
      <c r="C88" s="11">
        <v>810</v>
      </c>
      <c r="D88" s="17" t="s">
        <v>121</v>
      </c>
      <c r="E88" s="17" t="s">
        <v>43</v>
      </c>
      <c r="F88" s="17"/>
      <c r="G88" s="57">
        <f t="shared" si="14"/>
        <v>10000</v>
      </c>
      <c r="H88" s="40">
        <f t="shared" si="14"/>
        <v>10000</v>
      </c>
      <c r="I88" s="40">
        <f t="shared" si="14"/>
        <v>10000</v>
      </c>
    </row>
    <row r="89" spans="1:9" ht="127.5">
      <c r="A89" s="11">
        <f t="shared" si="13"/>
        <v>75</v>
      </c>
      <c r="B89" s="10" t="s">
        <v>123</v>
      </c>
      <c r="C89" s="11">
        <v>810</v>
      </c>
      <c r="D89" s="17" t="s">
        <v>121</v>
      </c>
      <c r="E89" s="17" t="s">
        <v>122</v>
      </c>
      <c r="F89" s="17"/>
      <c r="G89" s="57">
        <f t="shared" si="14"/>
        <v>10000</v>
      </c>
      <c r="H89" s="40">
        <f t="shared" si="14"/>
        <v>10000</v>
      </c>
      <c r="I89" s="40">
        <f t="shared" si="14"/>
        <v>10000</v>
      </c>
    </row>
    <row r="90" spans="1:9" ht="38.25">
      <c r="A90" s="11">
        <f t="shared" si="13"/>
        <v>76</v>
      </c>
      <c r="B90" s="10" t="s">
        <v>30</v>
      </c>
      <c r="C90" s="11">
        <v>810</v>
      </c>
      <c r="D90" s="17" t="s">
        <v>121</v>
      </c>
      <c r="E90" s="17" t="s">
        <v>122</v>
      </c>
      <c r="F90" s="17" t="s">
        <v>7</v>
      </c>
      <c r="G90" s="57">
        <f t="shared" si="14"/>
        <v>10000</v>
      </c>
      <c r="H90" s="40">
        <f t="shared" si="14"/>
        <v>10000</v>
      </c>
      <c r="I90" s="40">
        <f t="shared" si="14"/>
        <v>10000</v>
      </c>
    </row>
    <row r="91" spans="1:9" ht="38.25">
      <c r="A91" s="11">
        <f t="shared" si="13"/>
        <v>77</v>
      </c>
      <c r="B91" s="10" t="s">
        <v>9</v>
      </c>
      <c r="C91" s="11">
        <v>810</v>
      </c>
      <c r="D91" s="17" t="s">
        <v>121</v>
      </c>
      <c r="E91" s="17" t="s">
        <v>122</v>
      </c>
      <c r="F91" s="17" t="s">
        <v>10</v>
      </c>
      <c r="G91" s="57">
        <v>10000</v>
      </c>
      <c r="H91" s="40">
        <v>10000</v>
      </c>
      <c r="I91" s="41">
        <v>10000</v>
      </c>
    </row>
    <row r="92" spans="1:9" ht="12.75">
      <c r="A92" s="11">
        <f t="shared" si="13"/>
        <v>78</v>
      </c>
      <c r="B92" s="10" t="s">
        <v>72</v>
      </c>
      <c r="C92" s="11">
        <v>810</v>
      </c>
      <c r="D92" s="17" t="s">
        <v>55</v>
      </c>
      <c r="E92" s="17"/>
      <c r="F92" s="17"/>
      <c r="G92" s="57">
        <f aca="true" t="shared" si="15" ref="G92:I93">G93</f>
        <v>55490</v>
      </c>
      <c r="H92" s="40">
        <f t="shared" si="15"/>
        <v>56470</v>
      </c>
      <c r="I92" s="41">
        <f t="shared" si="15"/>
        <v>57488</v>
      </c>
    </row>
    <row r="93" spans="1:9" ht="63.75">
      <c r="A93" s="11">
        <f t="shared" si="13"/>
        <v>79</v>
      </c>
      <c r="B93" s="10" t="s">
        <v>100</v>
      </c>
      <c r="C93" s="11">
        <v>810</v>
      </c>
      <c r="D93" s="17" t="s">
        <v>55</v>
      </c>
      <c r="E93" s="17" t="s">
        <v>44</v>
      </c>
      <c r="F93" s="17"/>
      <c r="G93" s="57">
        <f t="shared" si="15"/>
        <v>55490</v>
      </c>
      <c r="H93" s="40">
        <f t="shared" si="15"/>
        <v>56470</v>
      </c>
      <c r="I93" s="41">
        <f t="shared" si="15"/>
        <v>57488</v>
      </c>
    </row>
    <row r="94" spans="1:9" ht="38.25">
      <c r="A94" s="11">
        <f t="shared" si="13"/>
        <v>80</v>
      </c>
      <c r="B94" s="10" t="s">
        <v>101</v>
      </c>
      <c r="C94" s="11">
        <v>810</v>
      </c>
      <c r="D94" s="17" t="s">
        <v>55</v>
      </c>
      <c r="E94" s="17" t="s">
        <v>43</v>
      </c>
      <c r="F94" s="17"/>
      <c r="G94" s="57">
        <f>G95+G98</f>
        <v>55490</v>
      </c>
      <c r="H94" s="40">
        <f>H95+H98</f>
        <v>56470</v>
      </c>
      <c r="I94" s="40">
        <f>I95+I98</f>
        <v>57488</v>
      </c>
    </row>
    <row r="95" spans="1:9" ht="114.75">
      <c r="A95" s="11">
        <f t="shared" si="13"/>
        <v>81</v>
      </c>
      <c r="B95" s="10" t="s">
        <v>107</v>
      </c>
      <c r="C95" s="11">
        <v>810</v>
      </c>
      <c r="D95" s="17" t="s">
        <v>55</v>
      </c>
      <c r="E95" s="17" t="s">
        <v>95</v>
      </c>
      <c r="F95" s="17"/>
      <c r="G95" s="57">
        <f aca="true" t="shared" si="16" ref="G95:I99">G96</f>
        <v>40490</v>
      </c>
      <c r="H95" s="40">
        <f t="shared" si="16"/>
        <v>41470</v>
      </c>
      <c r="I95" s="41">
        <f t="shared" si="16"/>
        <v>42488</v>
      </c>
    </row>
    <row r="96" spans="1:9" ht="38.25">
      <c r="A96" s="11">
        <f t="shared" si="13"/>
        <v>82</v>
      </c>
      <c r="B96" s="10" t="s">
        <v>30</v>
      </c>
      <c r="C96" s="11">
        <v>810</v>
      </c>
      <c r="D96" s="17" t="s">
        <v>55</v>
      </c>
      <c r="E96" s="17" t="s">
        <v>95</v>
      </c>
      <c r="F96" s="17" t="s">
        <v>7</v>
      </c>
      <c r="G96" s="57">
        <f t="shared" si="16"/>
        <v>40490</v>
      </c>
      <c r="H96" s="40">
        <f t="shared" si="16"/>
        <v>41470</v>
      </c>
      <c r="I96" s="41">
        <f t="shared" si="16"/>
        <v>42488</v>
      </c>
    </row>
    <row r="97" spans="1:9" ht="38.25">
      <c r="A97" s="11">
        <f t="shared" si="13"/>
        <v>83</v>
      </c>
      <c r="B97" s="10" t="s">
        <v>9</v>
      </c>
      <c r="C97" s="11">
        <v>810</v>
      </c>
      <c r="D97" s="17" t="s">
        <v>55</v>
      </c>
      <c r="E97" s="17" t="s">
        <v>95</v>
      </c>
      <c r="F97" s="17" t="s">
        <v>10</v>
      </c>
      <c r="G97" s="57">
        <v>40490</v>
      </c>
      <c r="H97" s="40">
        <v>41470</v>
      </c>
      <c r="I97" s="41">
        <v>42488</v>
      </c>
    </row>
    <row r="98" spans="1:9" ht="127.5">
      <c r="A98" s="11">
        <f t="shared" si="13"/>
        <v>84</v>
      </c>
      <c r="B98" s="10" t="s">
        <v>135</v>
      </c>
      <c r="C98" s="11">
        <v>810</v>
      </c>
      <c r="D98" s="17" t="s">
        <v>55</v>
      </c>
      <c r="E98" s="17" t="s">
        <v>134</v>
      </c>
      <c r="F98" s="17"/>
      <c r="G98" s="57">
        <f t="shared" si="16"/>
        <v>15000</v>
      </c>
      <c r="H98" s="40">
        <f t="shared" si="16"/>
        <v>15000</v>
      </c>
      <c r="I98" s="41">
        <f t="shared" si="16"/>
        <v>15000</v>
      </c>
    </row>
    <row r="99" spans="1:9" ht="38.25">
      <c r="A99" s="11">
        <f t="shared" si="13"/>
        <v>85</v>
      </c>
      <c r="B99" s="10" t="s">
        <v>30</v>
      </c>
      <c r="C99" s="11">
        <v>810</v>
      </c>
      <c r="D99" s="17" t="s">
        <v>55</v>
      </c>
      <c r="E99" s="17" t="s">
        <v>134</v>
      </c>
      <c r="F99" s="17" t="s">
        <v>7</v>
      </c>
      <c r="G99" s="57">
        <f t="shared" si="16"/>
        <v>15000</v>
      </c>
      <c r="H99" s="40">
        <f t="shared" si="16"/>
        <v>15000</v>
      </c>
      <c r="I99" s="41">
        <f t="shared" si="16"/>
        <v>15000</v>
      </c>
    </row>
    <row r="100" spans="1:9" ht="38.25">
      <c r="A100" s="11">
        <f t="shared" si="13"/>
        <v>86</v>
      </c>
      <c r="B100" s="10" t="s">
        <v>9</v>
      </c>
      <c r="C100" s="11">
        <v>810</v>
      </c>
      <c r="D100" s="17" t="s">
        <v>55</v>
      </c>
      <c r="E100" s="17" t="s">
        <v>134</v>
      </c>
      <c r="F100" s="17" t="s">
        <v>10</v>
      </c>
      <c r="G100" s="57">
        <v>15000</v>
      </c>
      <c r="H100" s="40">
        <v>15000</v>
      </c>
      <c r="I100" s="41">
        <v>15000</v>
      </c>
    </row>
    <row r="101" spans="1:9" ht="23.25" customHeight="1">
      <c r="A101" s="11">
        <f t="shared" si="13"/>
        <v>87</v>
      </c>
      <c r="B101" s="10" t="s">
        <v>73</v>
      </c>
      <c r="C101" s="11">
        <v>810</v>
      </c>
      <c r="D101" s="17" t="s">
        <v>56</v>
      </c>
      <c r="E101" s="18"/>
      <c r="F101" s="17"/>
      <c r="G101" s="57">
        <f aca="true" t="shared" si="17" ref="G101:H106">G102</f>
        <v>236670</v>
      </c>
      <c r="H101" s="40">
        <f t="shared" si="17"/>
        <v>236670</v>
      </c>
      <c r="I101" s="41">
        <f>+H101</f>
        <v>236670</v>
      </c>
    </row>
    <row r="102" spans="1:9" ht="12.75">
      <c r="A102" s="11">
        <f t="shared" si="13"/>
        <v>88</v>
      </c>
      <c r="B102" s="10" t="s">
        <v>34</v>
      </c>
      <c r="C102" s="11">
        <v>810</v>
      </c>
      <c r="D102" s="17" t="s">
        <v>57</v>
      </c>
      <c r="E102" s="18"/>
      <c r="F102" s="17"/>
      <c r="G102" s="57">
        <f t="shared" si="17"/>
        <v>236670</v>
      </c>
      <c r="H102" s="40">
        <f t="shared" si="17"/>
        <v>236670</v>
      </c>
      <c r="I102" s="41">
        <f>+H102</f>
        <v>236670</v>
      </c>
    </row>
    <row r="103" spans="1:9" ht="63.75">
      <c r="A103" s="11">
        <f t="shared" si="13"/>
        <v>89</v>
      </c>
      <c r="B103" s="10" t="s">
        <v>100</v>
      </c>
      <c r="C103" s="11">
        <v>810</v>
      </c>
      <c r="D103" s="17" t="s">
        <v>57</v>
      </c>
      <c r="E103" s="17" t="s">
        <v>44</v>
      </c>
      <c r="F103" s="17"/>
      <c r="G103" s="57">
        <f t="shared" si="17"/>
        <v>236670</v>
      </c>
      <c r="H103" s="40">
        <f t="shared" si="17"/>
        <v>236670</v>
      </c>
      <c r="I103" s="41">
        <f>I104</f>
        <v>236670</v>
      </c>
    </row>
    <row r="104" spans="1:9" ht="38.25">
      <c r="A104" s="11">
        <f t="shared" si="13"/>
        <v>90</v>
      </c>
      <c r="B104" s="10" t="s">
        <v>3</v>
      </c>
      <c r="C104" s="11">
        <v>810</v>
      </c>
      <c r="D104" s="17" t="s">
        <v>57</v>
      </c>
      <c r="E104" s="17" t="s">
        <v>0</v>
      </c>
      <c r="F104" s="17"/>
      <c r="G104" s="57">
        <f t="shared" si="17"/>
        <v>236670</v>
      </c>
      <c r="H104" s="40">
        <f t="shared" si="17"/>
        <v>236670</v>
      </c>
      <c r="I104" s="41">
        <f>I105</f>
        <v>236670</v>
      </c>
    </row>
    <row r="105" spans="1:9" ht="229.5">
      <c r="A105" s="11">
        <f t="shared" si="13"/>
        <v>91</v>
      </c>
      <c r="B105" s="10" t="s">
        <v>2</v>
      </c>
      <c r="C105" s="11">
        <v>810</v>
      </c>
      <c r="D105" s="17" t="s">
        <v>57</v>
      </c>
      <c r="E105" s="17" t="s">
        <v>1</v>
      </c>
      <c r="F105" s="17"/>
      <c r="G105" s="57">
        <f t="shared" si="17"/>
        <v>236670</v>
      </c>
      <c r="H105" s="40">
        <f t="shared" si="17"/>
        <v>236670</v>
      </c>
      <c r="I105" s="41">
        <f>I106</f>
        <v>236670</v>
      </c>
    </row>
    <row r="106" spans="1:9" ht="12.75">
      <c r="A106" s="11">
        <f t="shared" si="13"/>
        <v>92</v>
      </c>
      <c r="B106" s="10" t="s">
        <v>35</v>
      </c>
      <c r="C106" s="11">
        <v>810</v>
      </c>
      <c r="D106" s="17" t="s">
        <v>57</v>
      </c>
      <c r="E106" s="17" t="s">
        <v>1</v>
      </c>
      <c r="F106" s="17" t="s">
        <v>65</v>
      </c>
      <c r="G106" s="57">
        <f t="shared" si="17"/>
        <v>236670</v>
      </c>
      <c r="H106" s="40">
        <f t="shared" si="17"/>
        <v>236670</v>
      </c>
      <c r="I106" s="41">
        <f>I107</f>
        <v>236670</v>
      </c>
    </row>
    <row r="107" spans="1:9" ht="12.75">
      <c r="A107" s="11">
        <f t="shared" si="13"/>
        <v>93</v>
      </c>
      <c r="B107" s="10" t="s">
        <v>38</v>
      </c>
      <c r="C107" s="11">
        <v>810</v>
      </c>
      <c r="D107" s="17" t="s">
        <v>57</v>
      </c>
      <c r="E107" s="17" t="s">
        <v>1</v>
      </c>
      <c r="F107" s="17" t="s">
        <v>36</v>
      </c>
      <c r="G107" s="57">
        <v>236670</v>
      </c>
      <c r="H107" s="40">
        <v>236670</v>
      </c>
      <c r="I107" s="41">
        <v>236670</v>
      </c>
    </row>
    <row r="108" spans="1:9" ht="15">
      <c r="A108" s="11">
        <f t="shared" si="13"/>
        <v>94</v>
      </c>
      <c r="B108" s="10" t="s">
        <v>80</v>
      </c>
      <c r="C108" s="11"/>
      <c r="D108" s="17"/>
      <c r="E108" s="18"/>
      <c r="F108" s="17"/>
      <c r="G108" s="57"/>
      <c r="H108" s="33">
        <v>97738</v>
      </c>
      <c r="I108" s="15">
        <v>195767.65</v>
      </c>
    </row>
    <row r="109" spans="1:9" ht="12.75">
      <c r="A109" s="11">
        <f t="shared" si="13"/>
        <v>95</v>
      </c>
      <c r="B109" s="10" t="s">
        <v>37</v>
      </c>
      <c r="C109" s="11"/>
      <c r="D109" s="17"/>
      <c r="E109" s="18"/>
      <c r="F109" s="17"/>
      <c r="G109" s="68">
        <f>G15</f>
        <v>3931782.51</v>
      </c>
      <c r="H109" s="40">
        <f>H15</f>
        <v>3909279</v>
      </c>
      <c r="I109" s="41">
        <f>I15</f>
        <v>3915121</v>
      </c>
    </row>
    <row r="110" spans="2:9" ht="12.75">
      <c r="B110" s="3"/>
      <c r="C110" s="28"/>
      <c r="D110" s="28"/>
      <c r="E110" s="28"/>
      <c r="F110" s="28"/>
      <c r="G110" s="69"/>
      <c r="H110" s="46"/>
      <c r="I110" s="46"/>
    </row>
    <row r="111" spans="2:9" ht="12.75">
      <c r="B111" s="3"/>
      <c r="C111" s="28"/>
      <c r="D111" s="28"/>
      <c r="E111" s="28"/>
      <c r="F111" s="28"/>
      <c r="G111" s="70"/>
      <c r="H111" s="47"/>
      <c r="I111" s="47"/>
    </row>
    <row r="112" spans="2:9" ht="12.75">
      <c r="B112" s="3"/>
      <c r="C112" s="28"/>
      <c r="D112" s="28"/>
      <c r="E112" s="28"/>
      <c r="F112" s="28"/>
      <c r="G112" s="64"/>
      <c r="H112" s="3"/>
      <c r="I112" s="3"/>
    </row>
    <row r="113" spans="2:9" ht="12.75">
      <c r="B113" s="3"/>
      <c r="C113" s="28"/>
      <c r="D113" s="28"/>
      <c r="E113" s="28"/>
      <c r="F113" s="28"/>
      <c r="G113" s="64"/>
      <c r="H113" s="3"/>
      <c r="I113" s="3"/>
    </row>
    <row r="114" ht="12.75">
      <c r="G114" s="64"/>
    </row>
  </sheetData>
  <sheetProtection/>
  <mergeCells count="14">
    <mergeCell ref="A10:I10"/>
    <mergeCell ref="A2:I2"/>
    <mergeCell ref="A3:I3"/>
    <mergeCell ref="I12:I13"/>
    <mergeCell ref="A12:A13"/>
    <mergeCell ref="B12:B13"/>
    <mergeCell ref="C12:C13"/>
    <mergeCell ref="D12:F12"/>
    <mergeCell ref="G12:G13"/>
    <mergeCell ref="H12:H13"/>
    <mergeCell ref="A1:I1"/>
    <mergeCell ref="D4:I4"/>
    <mergeCell ref="A5:I5"/>
    <mergeCell ref="A6:I6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="120" zoomScaleNormal="120" zoomScalePageLayoutView="0" workbookViewId="0" topLeftCell="A1">
      <selection activeCell="A6" sqref="A6:H6"/>
    </sheetView>
  </sheetViews>
  <sheetFormatPr defaultColWidth="9.00390625" defaultRowHeight="12.75"/>
  <cols>
    <col min="1" max="1" width="4.25390625" style="0" customWidth="1"/>
    <col min="2" max="2" width="46.00390625" style="0" customWidth="1"/>
    <col min="3" max="3" width="14.125" style="48" customWidth="1"/>
    <col min="4" max="5" width="5.625" style="0" customWidth="1"/>
    <col min="6" max="6" width="12.375" style="0" customWidth="1"/>
    <col min="7" max="7" width="13.75390625" style="0" customWidth="1"/>
    <col min="8" max="8" width="11.875" style="0" customWidth="1"/>
  </cols>
  <sheetData>
    <row r="1" spans="1:8" ht="15">
      <c r="A1" s="86" t="s">
        <v>147</v>
      </c>
      <c r="B1" s="86"/>
      <c r="C1" s="86"/>
      <c r="D1" s="86"/>
      <c r="E1" s="86"/>
      <c r="F1" s="86"/>
      <c r="G1" s="86"/>
      <c r="H1" s="86"/>
    </row>
    <row r="2" spans="1:8" ht="12.75">
      <c r="A2" s="87" t="s">
        <v>155</v>
      </c>
      <c r="B2" s="87"/>
      <c r="C2" s="87"/>
      <c r="D2" s="87"/>
      <c r="E2" s="87"/>
      <c r="F2" s="87"/>
      <c r="G2" s="87"/>
      <c r="H2" s="87"/>
    </row>
    <row r="3" spans="1:8" ht="12.75">
      <c r="A3" s="87" t="s">
        <v>157</v>
      </c>
      <c r="B3" s="87"/>
      <c r="C3" s="87"/>
      <c r="D3" s="87"/>
      <c r="E3" s="87"/>
      <c r="F3" s="87"/>
      <c r="G3" s="87"/>
      <c r="H3" s="87"/>
    </row>
    <row r="4" spans="1:8" ht="12.75">
      <c r="A4" s="87" t="s">
        <v>31</v>
      </c>
      <c r="B4" s="87"/>
      <c r="C4" s="87"/>
      <c r="D4" s="87"/>
      <c r="E4" s="87"/>
      <c r="F4" s="87"/>
      <c r="G4" s="87"/>
      <c r="H4" s="87"/>
    </row>
    <row r="5" spans="1:9" ht="14.25" customHeight="1">
      <c r="A5" s="87" t="s">
        <v>143</v>
      </c>
      <c r="B5" s="87"/>
      <c r="C5" s="87"/>
      <c r="D5" s="87"/>
      <c r="E5" s="87"/>
      <c r="F5" s="87"/>
      <c r="G5" s="87"/>
      <c r="H5" s="87"/>
      <c r="I5" s="3"/>
    </row>
    <row r="6" spans="1:9" ht="13.5" customHeight="1">
      <c r="A6" s="87" t="s">
        <v>144</v>
      </c>
      <c r="B6" s="87"/>
      <c r="C6" s="87"/>
      <c r="D6" s="87"/>
      <c r="E6" s="87"/>
      <c r="F6" s="87"/>
      <c r="G6" s="87"/>
      <c r="H6" s="87"/>
      <c r="I6" s="3"/>
    </row>
    <row r="7" ht="12.75">
      <c r="A7" s="4"/>
    </row>
    <row r="8" spans="1:8" ht="12.75">
      <c r="A8" s="89" t="s">
        <v>141</v>
      </c>
      <c r="B8" s="89"/>
      <c r="C8" s="89"/>
      <c r="D8" s="89"/>
      <c r="E8" s="89"/>
      <c r="F8" s="89"/>
      <c r="G8" s="89"/>
      <c r="H8" s="89"/>
    </row>
    <row r="9" spans="1:8" ht="33.75" customHeight="1">
      <c r="A9" s="89"/>
      <c r="B9" s="89"/>
      <c r="C9" s="89"/>
      <c r="D9" s="89"/>
      <c r="E9" s="89"/>
      <c r="F9" s="89"/>
      <c r="G9" s="89"/>
      <c r="H9" s="89"/>
    </row>
    <row r="10" spans="1:8" ht="12.75">
      <c r="A10" s="90" t="s">
        <v>82</v>
      </c>
      <c r="B10" s="90"/>
      <c r="C10" s="90"/>
      <c r="D10" s="90"/>
      <c r="E10" s="90"/>
      <c r="F10" s="90"/>
      <c r="G10" s="90"/>
      <c r="H10" s="90"/>
    </row>
    <row r="11" spans="1:8" s="39" customFormat="1" ht="12.75" customHeight="1">
      <c r="A11" s="55" t="s">
        <v>17</v>
      </c>
      <c r="B11" s="55" t="s">
        <v>77</v>
      </c>
      <c r="C11" s="92" t="s">
        <v>78</v>
      </c>
      <c r="D11" s="55" t="s">
        <v>79</v>
      </c>
      <c r="E11" s="55" t="s">
        <v>59</v>
      </c>
      <c r="F11" s="55" t="s">
        <v>113</v>
      </c>
      <c r="G11" s="55" t="s">
        <v>133</v>
      </c>
      <c r="H11" s="55" t="s">
        <v>140</v>
      </c>
    </row>
    <row r="12" spans="1:8" s="39" customFormat="1" ht="12.75">
      <c r="A12" s="55"/>
      <c r="B12" s="55"/>
      <c r="C12" s="92"/>
      <c r="D12" s="55"/>
      <c r="E12" s="55"/>
      <c r="F12" s="91"/>
      <c r="G12" s="91"/>
      <c r="H12" s="91"/>
    </row>
    <row r="13" spans="1:8" s="39" customFormat="1" ht="12.75">
      <c r="A13" s="55"/>
      <c r="B13" s="55"/>
      <c r="C13" s="92"/>
      <c r="D13" s="55"/>
      <c r="E13" s="55"/>
      <c r="F13" s="91"/>
      <c r="G13" s="91"/>
      <c r="H13" s="91"/>
    </row>
    <row r="14" spans="1:8" s="39" customFormat="1" ht="12.75">
      <c r="A14" s="11"/>
      <c r="B14" s="11">
        <v>1</v>
      </c>
      <c r="C14" s="17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</row>
    <row r="15" spans="1:8" ht="38.25">
      <c r="A15" s="11">
        <v>1</v>
      </c>
      <c r="B15" s="8" t="s">
        <v>100</v>
      </c>
      <c r="C15" s="18">
        <v>100000000</v>
      </c>
      <c r="D15" s="11"/>
      <c r="E15" s="17"/>
      <c r="F15" s="30">
        <f>F16+F37+F53+F64</f>
        <v>579726.03</v>
      </c>
      <c r="G15" s="30">
        <f>G16+G37+G53+G64</f>
        <v>470567</v>
      </c>
      <c r="H15" s="30">
        <f>H16+H37+H53+H64</f>
        <v>476965</v>
      </c>
    </row>
    <row r="16" spans="1:8" ht="25.5">
      <c r="A16" s="11">
        <f>A15+1</f>
        <v>2</v>
      </c>
      <c r="B16" s="8" t="s">
        <v>108</v>
      </c>
      <c r="C16" s="18">
        <v>110000000</v>
      </c>
      <c r="D16" s="11"/>
      <c r="E16" s="17"/>
      <c r="F16" s="30">
        <f>F17+F22+F32+F27</f>
        <v>71993.71</v>
      </c>
      <c r="G16" s="30">
        <f>G17+G22+G32</f>
        <v>66470</v>
      </c>
      <c r="H16" s="30">
        <f>H17+H22+H32</f>
        <v>67488</v>
      </c>
    </row>
    <row r="17" spans="1:8" ht="76.5">
      <c r="A17" s="11">
        <f aca="true" t="shared" si="0" ref="A17:A85">A16+1</f>
        <v>3</v>
      </c>
      <c r="B17" s="13" t="s">
        <v>109</v>
      </c>
      <c r="C17" s="18">
        <v>110081010</v>
      </c>
      <c r="D17" s="14"/>
      <c r="E17" s="23"/>
      <c r="F17" s="30">
        <f aca="true" t="shared" si="1" ref="F17:G24">F18</f>
        <v>40490</v>
      </c>
      <c r="G17" s="30">
        <f t="shared" si="1"/>
        <v>41470</v>
      </c>
      <c r="H17" s="30">
        <f>H19</f>
        <v>42488</v>
      </c>
    </row>
    <row r="18" spans="1:8" ht="25.5">
      <c r="A18" s="11">
        <f t="shared" si="0"/>
        <v>4</v>
      </c>
      <c r="B18" s="13" t="s">
        <v>6</v>
      </c>
      <c r="C18" s="18">
        <v>110081010</v>
      </c>
      <c r="D18" s="11">
        <v>200</v>
      </c>
      <c r="E18" s="17"/>
      <c r="F18" s="30">
        <f t="shared" si="1"/>
        <v>40490</v>
      </c>
      <c r="G18" s="30">
        <f t="shared" si="1"/>
        <v>41470</v>
      </c>
      <c r="H18" s="30">
        <f>H19</f>
        <v>42488</v>
      </c>
    </row>
    <row r="19" spans="1:8" ht="25.5">
      <c r="A19" s="11">
        <f t="shared" si="0"/>
        <v>5</v>
      </c>
      <c r="B19" s="13" t="s">
        <v>9</v>
      </c>
      <c r="C19" s="18">
        <v>110081010</v>
      </c>
      <c r="D19" s="11">
        <v>240</v>
      </c>
      <c r="E19" s="17"/>
      <c r="F19" s="30">
        <f t="shared" si="1"/>
        <v>40490</v>
      </c>
      <c r="G19" s="30">
        <f t="shared" si="1"/>
        <v>41470</v>
      </c>
      <c r="H19" s="30">
        <f>H20</f>
        <v>42488</v>
      </c>
    </row>
    <row r="20" spans="1:8" ht="12.75">
      <c r="A20" s="11">
        <f t="shared" si="0"/>
        <v>6</v>
      </c>
      <c r="B20" s="8" t="s">
        <v>71</v>
      </c>
      <c r="C20" s="18">
        <v>110081010</v>
      </c>
      <c r="D20" s="11">
        <v>240</v>
      </c>
      <c r="E20" s="17" t="s">
        <v>54</v>
      </c>
      <c r="F20" s="30">
        <f t="shared" si="1"/>
        <v>40490</v>
      </c>
      <c r="G20" s="30">
        <f t="shared" si="1"/>
        <v>41470</v>
      </c>
      <c r="H20" s="30">
        <f>H21</f>
        <v>42488</v>
      </c>
    </row>
    <row r="21" spans="1:8" ht="12.75">
      <c r="A21" s="11">
        <f t="shared" si="0"/>
        <v>7</v>
      </c>
      <c r="B21" s="8" t="s">
        <v>72</v>
      </c>
      <c r="C21" s="18">
        <v>110081010</v>
      </c>
      <c r="D21" s="11">
        <v>240</v>
      </c>
      <c r="E21" s="17" t="s">
        <v>55</v>
      </c>
      <c r="F21" s="30">
        <v>40490</v>
      </c>
      <c r="G21" s="30">
        <v>41470</v>
      </c>
      <c r="H21" s="30">
        <v>42488</v>
      </c>
    </row>
    <row r="22" spans="1:8" ht="76.5">
      <c r="A22" s="11">
        <v>8</v>
      </c>
      <c r="B22" s="13" t="s">
        <v>135</v>
      </c>
      <c r="C22" s="18">
        <v>110081040</v>
      </c>
      <c r="D22" s="11"/>
      <c r="E22" s="17"/>
      <c r="F22" s="30">
        <f t="shared" si="1"/>
        <v>15000</v>
      </c>
      <c r="G22" s="30">
        <f t="shared" si="1"/>
        <v>15000</v>
      </c>
      <c r="H22" s="30">
        <f>H23</f>
        <v>15000</v>
      </c>
    </row>
    <row r="23" spans="1:8" ht="25.5">
      <c r="A23" s="11">
        <f t="shared" si="0"/>
        <v>9</v>
      </c>
      <c r="B23" s="13" t="s">
        <v>6</v>
      </c>
      <c r="C23" s="18">
        <v>110081040</v>
      </c>
      <c r="D23" s="11">
        <v>200</v>
      </c>
      <c r="E23" s="17"/>
      <c r="F23" s="30">
        <f t="shared" si="1"/>
        <v>15000</v>
      </c>
      <c r="G23" s="30">
        <f t="shared" si="1"/>
        <v>15000</v>
      </c>
      <c r="H23" s="30">
        <f>H24</f>
        <v>15000</v>
      </c>
    </row>
    <row r="24" spans="1:8" ht="25.5">
      <c r="A24" s="11">
        <f t="shared" si="0"/>
        <v>10</v>
      </c>
      <c r="B24" s="13" t="s">
        <v>9</v>
      </c>
      <c r="C24" s="18">
        <v>110081040</v>
      </c>
      <c r="D24" s="11">
        <v>240</v>
      </c>
      <c r="E24" s="17"/>
      <c r="F24" s="30">
        <f t="shared" si="1"/>
        <v>15000</v>
      </c>
      <c r="G24" s="30">
        <f t="shared" si="1"/>
        <v>15000</v>
      </c>
      <c r="H24" s="30">
        <f>H25</f>
        <v>15000</v>
      </c>
    </row>
    <row r="25" spans="1:8" ht="12.75">
      <c r="A25" s="11">
        <f t="shared" si="0"/>
        <v>11</v>
      </c>
      <c r="B25" s="8" t="s">
        <v>71</v>
      </c>
      <c r="C25" s="18">
        <v>110081040</v>
      </c>
      <c r="D25" s="11">
        <v>240</v>
      </c>
      <c r="E25" s="17" t="s">
        <v>54</v>
      </c>
      <c r="F25" s="30">
        <f>F26</f>
        <v>15000</v>
      </c>
      <c r="G25" s="30">
        <f>G26</f>
        <v>15000</v>
      </c>
      <c r="H25" s="30">
        <f>H26</f>
        <v>15000</v>
      </c>
    </row>
    <row r="26" spans="1:8" ht="12.75">
      <c r="A26" s="11">
        <f t="shared" si="0"/>
        <v>12</v>
      </c>
      <c r="B26" s="8" t="s">
        <v>72</v>
      </c>
      <c r="C26" s="18">
        <v>110081040</v>
      </c>
      <c r="D26" s="11">
        <v>240</v>
      </c>
      <c r="E26" s="17" t="s">
        <v>55</v>
      </c>
      <c r="F26" s="30">
        <v>15000</v>
      </c>
      <c r="G26" s="30">
        <v>15000</v>
      </c>
      <c r="H26" s="30">
        <v>15000</v>
      </c>
    </row>
    <row r="27" spans="1:8" ht="76.5">
      <c r="A27" s="11">
        <v>13</v>
      </c>
      <c r="B27" s="8" t="s">
        <v>149</v>
      </c>
      <c r="C27" s="18">
        <v>110081060</v>
      </c>
      <c r="D27" s="11"/>
      <c r="E27" s="17"/>
      <c r="F27" s="30">
        <f>F28</f>
        <v>6503.71</v>
      </c>
      <c r="G27" s="30">
        <v>0</v>
      </c>
      <c r="H27" s="30">
        <v>0</v>
      </c>
    </row>
    <row r="28" spans="1:8" ht="25.5">
      <c r="A28" s="11">
        <v>14</v>
      </c>
      <c r="B28" s="13" t="s">
        <v>6</v>
      </c>
      <c r="C28" s="18">
        <v>110081060</v>
      </c>
      <c r="D28" s="11">
        <v>200</v>
      </c>
      <c r="E28" s="17"/>
      <c r="F28" s="30">
        <f>F29</f>
        <v>6503.71</v>
      </c>
      <c r="G28" s="30">
        <v>0</v>
      </c>
      <c r="H28" s="30">
        <v>0</v>
      </c>
    </row>
    <row r="29" spans="1:8" ht="25.5">
      <c r="A29" s="11">
        <v>15</v>
      </c>
      <c r="B29" s="13" t="s">
        <v>9</v>
      </c>
      <c r="C29" s="18">
        <v>110081060</v>
      </c>
      <c r="D29" s="11">
        <v>240</v>
      </c>
      <c r="E29" s="17"/>
      <c r="F29" s="30">
        <f>F30</f>
        <v>6503.71</v>
      </c>
      <c r="G29" s="30">
        <v>0</v>
      </c>
      <c r="H29" s="30">
        <v>0</v>
      </c>
    </row>
    <row r="30" spans="1:8" ht="12.75">
      <c r="A30" s="11">
        <v>16</v>
      </c>
      <c r="B30" s="8" t="s">
        <v>60</v>
      </c>
      <c r="C30" s="18">
        <v>110081060</v>
      </c>
      <c r="D30" s="11">
        <v>240</v>
      </c>
      <c r="E30" s="17" t="s">
        <v>40</v>
      </c>
      <c r="F30" s="30">
        <f>F31</f>
        <v>6503.71</v>
      </c>
      <c r="G30" s="30">
        <v>0</v>
      </c>
      <c r="H30" s="30">
        <v>0</v>
      </c>
    </row>
    <row r="31" spans="1:8" ht="51">
      <c r="A31" s="11">
        <v>17</v>
      </c>
      <c r="B31" s="8" t="s">
        <v>62</v>
      </c>
      <c r="C31" s="18">
        <v>110081060</v>
      </c>
      <c r="D31" s="11">
        <v>240</v>
      </c>
      <c r="E31" s="17" t="s">
        <v>46</v>
      </c>
      <c r="F31" s="30">
        <v>6503.71</v>
      </c>
      <c r="G31" s="30">
        <v>0</v>
      </c>
      <c r="H31" s="30">
        <v>0</v>
      </c>
    </row>
    <row r="32" spans="1:8" ht="76.5">
      <c r="A32" s="11">
        <v>18</v>
      </c>
      <c r="B32" s="13" t="s">
        <v>109</v>
      </c>
      <c r="C32" s="22">
        <v>110083010</v>
      </c>
      <c r="D32" s="14"/>
      <c r="E32" s="23"/>
      <c r="F32" s="30">
        <f aca="true" t="shared" si="2" ref="F32:G35">F33</f>
        <v>10000</v>
      </c>
      <c r="G32" s="30">
        <f t="shared" si="2"/>
        <v>10000</v>
      </c>
      <c r="H32" s="30">
        <f>H34</f>
        <v>10000</v>
      </c>
    </row>
    <row r="33" spans="1:8" ht="25.5">
      <c r="A33" s="11">
        <f t="shared" si="0"/>
        <v>19</v>
      </c>
      <c r="B33" s="13" t="s">
        <v>6</v>
      </c>
      <c r="C33" s="18">
        <v>110083010</v>
      </c>
      <c r="D33" s="11">
        <v>200</v>
      </c>
      <c r="E33" s="17"/>
      <c r="F33" s="30">
        <f t="shared" si="2"/>
        <v>10000</v>
      </c>
      <c r="G33" s="30">
        <f t="shared" si="2"/>
        <v>10000</v>
      </c>
      <c r="H33" s="30">
        <f>H34</f>
        <v>10000</v>
      </c>
    </row>
    <row r="34" spans="1:8" ht="25.5">
      <c r="A34" s="11">
        <f t="shared" si="0"/>
        <v>20</v>
      </c>
      <c r="B34" s="13" t="s">
        <v>9</v>
      </c>
      <c r="C34" s="18">
        <v>110083010</v>
      </c>
      <c r="D34" s="11">
        <v>240</v>
      </c>
      <c r="E34" s="17"/>
      <c r="F34" s="30">
        <f t="shared" si="2"/>
        <v>10000</v>
      </c>
      <c r="G34" s="30">
        <f t="shared" si="2"/>
        <v>10000</v>
      </c>
      <c r="H34" s="30">
        <f>H35</f>
        <v>10000</v>
      </c>
    </row>
    <row r="35" spans="1:8" ht="12.75">
      <c r="A35" s="11">
        <f t="shared" si="0"/>
        <v>21</v>
      </c>
      <c r="B35" s="8" t="s">
        <v>71</v>
      </c>
      <c r="C35" s="18">
        <v>110083010</v>
      </c>
      <c r="D35" s="11">
        <v>240</v>
      </c>
      <c r="E35" s="17" t="s">
        <v>54</v>
      </c>
      <c r="F35" s="30">
        <f t="shared" si="2"/>
        <v>10000</v>
      </c>
      <c r="G35" s="30">
        <f t="shared" si="2"/>
        <v>10000</v>
      </c>
      <c r="H35" s="30">
        <f>H36</f>
        <v>10000</v>
      </c>
    </row>
    <row r="36" spans="1:8" ht="12.75">
      <c r="A36" s="11">
        <f t="shared" si="0"/>
        <v>22</v>
      </c>
      <c r="B36" s="10" t="s">
        <v>124</v>
      </c>
      <c r="C36" s="18">
        <v>110083010</v>
      </c>
      <c r="D36" s="11">
        <v>240</v>
      </c>
      <c r="E36" s="17" t="s">
        <v>121</v>
      </c>
      <c r="F36" s="30">
        <v>10000</v>
      </c>
      <c r="G36" s="30">
        <v>10000</v>
      </c>
      <c r="H36" s="30">
        <v>10000</v>
      </c>
    </row>
    <row r="37" spans="1:8" ht="25.5">
      <c r="A37" s="11">
        <f t="shared" si="0"/>
        <v>23</v>
      </c>
      <c r="B37" s="9" t="s">
        <v>105</v>
      </c>
      <c r="C37" s="18">
        <v>120000000</v>
      </c>
      <c r="D37" s="11"/>
      <c r="E37" s="17"/>
      <c r="F37" s="30">
        <f>F38+F43+F48</f>
        <v>236071.32</v>
      </c>
      <c r="G37" s="30">
        <f>G38+G43+G48</f>
        <v>132480</v>
      </c>
      <c r="H37" s="30">
        <f>H38+H43+H48</f>
        <v>137860</v>
      </c>
    </row>
    <row r="38" spans="1:8" ht="102">
      <c r="A38" s="11">
        <f t="shared" si="0"/>
        <v>24</v>
      </c>
      <c r="B38" s="9" t="s">
        <v>110</v>
      </c>
      <c r="C38" s="18">
        <v>120081020</v>
      </c>
      <c r="D38" s="17"/>
      <c r="E38" s="17"/>
      <c r="F38" s="30">
        <f aca="true" t="shared" si="3" ref="F38:H41">F39</f>
        <v>59852</v>
      </c>
      <c r="G38" s="30">
        <f t="shared" si="3"/>
        <v>0</v>
      </c>
      <c r="H38" s="30">
        <f t="shared" si="3"/>
        <v>0</v>
      </c>
    </row>
    <row r="39" spans="1:8" ht="25.5">
      <c r="A39" s="11">
        <f t="shared" si="0"/>
        <v>25</v>
      </c>
      <c r="B39" s="8" t="s">
        <v>6</v>
      </c>
      <c r="C39" s="18">
        <v>120081020</v>
      </c>
      <c r="D39" s="17" t="s">
        <v>7</v>
      </c>
      <c r="E39" s="17"/>
      <c r="F39" s="30">
        <f t="shared" si="3"/>
        <v>59852</v>
      </c>
      <c r="G39" s="30">
        <f t="shared" si="3"/>
        <v>0</v>
      </c>
      <c r="H39" s="30">
        <f t="shared" si="3"/>
        <v>0</v>
      </c>
    </row>
    <row r="40" spans="1:8" ht="25.5">
      <c r="A40" s="11">
        <f t="shared" si="0"/>
        <v>26</v>
      </c>
      <c r="B40" s="8" t="s">
        <v>9</v>
      </c>
      <c r="C40" s="18">
        <v>120081020</v>
      </c>
      <c r="D40" s="17" t="s">
        <v>10</v>
      </c>
      <c r="E40" s="17"/>
      <c r="F40" s="30">
        <f t="shared" si="3"/>
        <v>59852</v>
      </c>
      <c r="G40" s="30">
        <f t="shared" si="3"/>
        <v>0</v>
      </c>
      <c r="H40" s="30">
        <f t="shared" si="3"/>
        <v>0</v>
      </c>
    </row>
    <row r="41" spans="1:8" ht="12.75">
      <c r="A41" s="11">
        <f t="shared" si="0"/>
        <v>27</v>
      </c>
      <c r="B41" s="8" t="s">
        <v>64</v>
      </c>
      <c r="C41" s="18">
        <v>120081020</v>
      </c>
      <c r="D41" s="17" t="s">
        <v>10</v>
      </c>
      <c r="E41" s="17" t="s">
        <v>41</v>
      </c>
      <c r="F41" s="30">
        <f>F42</f>
        <v>59852</v>
      </c>
      <c r="G41" s="30">
        <f t="shared" si="3"/>
        <v>0</v>
      </c>
      <c r="H41" s="30">
        <f t="shared" si="3"/>
        <v>0</v>
      </c>
    </row>
    <row r="42" spans="1:8" ht="12.75">
      <c r="A42" s="11">
        <f t="shared" si="0"/>
        <v>28</v>
      </c>
      <c r="B42" s="10" t="s">
        <v>81</v>
      </c>
      <c r="C42" s="18">
        <v>120081020</v>
      </c>
      <c r="D42" s="17" t="s">
        <v>10</v>
      </c>
      <c r="E42" s="17" t="s">
        <v>53</v>
      </c>
      <c r="F42" s="30">
        <v>59852</v>
      </c>
      <c r="G42" s="30">
        <v>0</v>
      </c>
      <c r="H42" s="30">
        <v>0</v>
      </c>
    </row>
    <row r="43" spans="1:8" ht="102">
      <c r="A43" s="11">
        <f t="shared" si="0"/>
        <v>29</v>
      </c>
      <c r="B43" s="9" t="s">
        <v>111</v>
      </c>
      <c r="C43" s="18">
        <v>120081090</v>
      </c>
      <c r="D43" s="17"/>
      <c r="E43" s="17"/>
      <c r="F43" s="30">
        <f aca="true" t="shared" si="4" ref="F43:H46">F44</f>
        <v>99797.32</v>
      </c>
      <c r="G43" s="30">
        <f t="shared" si="4"/>
        <v>53000</v>
      </c>
      <c r="H43" s="30">
        <f t="shared" si="4"/>
        <v>55200</v>
      </c>
    </row>
    <row r="44" spans="1:8" ht="25.5">
      <c r="A44" s="11">
        <f t="shared" si="0"/>
        <v>30</v>
      </c>
      <c r="B44" s="13" t="s">
        <v>6</v>
      </c>
      <c r="C44" s="18">
        <v>120081090</v>
      </c>
      <c r="D44" s="17" t="s">
        <v>7</v>
      </c>
      <c r="E44" s="17"/>
      <c r="F44" s="30">
        <f t="shared" si="4"/>
        <v>99797.32</v>
      </c>
      <c r="G44" s="30">
        <f t="shared" si="4"/>
        <v>53000</v>
      </c>
      <c r="H44" s="30">
        <f t="shared" si="4"/>
        <v>55200</v>
      </c>
    </row>
    <row r="45" spans="1:8" ht="25.5">
      <c r="A45" s="11">
        <f t="shared" si="0"/>
        <v>31</v>
      </c>
      <c r="B45" s="13" t="s">
        <v>9</v>
      </c>
      <c r="C45" s="18">
        <v>120081090</v>
      </c>
      <c r="D45" s="17" t="s">
        <v>10</v>
      </c>
      <c r="E45" s="17"/>
      <c r="F45" s="30">
        <f t="shared" si="4"/>
        <v>99797.32</v>
      </c>
      <c r="G45" s="30">
        <f t="shared" si="4"/>
        <v>53000</v>
      </c>
      <c r="H45" s="30">
        <f t="shared" si="4"/>
        <v>55200</v>
      </c>
    </row>
    <row r="46" spans="1:8" ht="12.75">
      <c r="A46" s="11">
        <f t="shared" si="0"/>
        <v>32</v>
      </c>
      <c r="B46" s="8" t="s">
        <v>64</v>
      </c>
      <c r="C46" s="18">
        <v>120081090</v>
      </c>
      <c r="D46" s="17" t="s">
        <v>10</v>
      </c>
      <c r="E46" s="17" t="s">
        <v>41</v>
      </c>
      <c r="F46" s="30">
        <f t="shared" si="4"/>
        <v>99797.32</v>
      </c>
      <c r="G46" s="30">
        <f t="shared" si="4"/>
        <v>53000</v>
      </c>
      <c r="H46" s="30">
        <f t="shared" si="4"/>
        <v>55200</v>
      </c>
    </row>
    <row r="47" spans="1:8" ht="12.75">
      <c r="A47" s="11">
        <f t="shared" si="0"/>
        <v>33</v>
      </c>
      <c r="B47" s="8" t="s">
        <v>81</v>
      </c>
      <c r="C47" s="18">
        <v>120081090</v>
      </c>
      <c r="D47" s="17" t="s">
        <v>10</v>
      </c>
      <c r="E47" s="17" t="s">
        <v>53</v>
      </c>
      <c r="F47" s="49">
        <v>99797.32</v>
      </c>
      <c r="G47" s="49">
        <v>53000</v>
      </c>
      <c r="H47" s="49">
        <v>55200</v>
      </c>
    </row>
    <row r="48" spans="1:8" ht="104.25" customHeight="1">
      <c r="A48" s="11">
        <f t="shared" si="0"/>
        <v>34</v>
      </c>
      <c r="B48" s="9" t="s">
        <v>130</v>
      </c>
      <c r="C48" s="18" t="s">
        <v>131</v>
      </c>
      <c r="D48" s="17"/>
      <c r="E48" s="17"/>
      <c r="F48" s="30">
        <f aca="true" t="shared" si="5" ref="F48:H51">F49</f>
        <v>76422</v>
      </c>
      <c r="G48" s="30">
        <f t="shared" si="5"/>
        <v>79480</v>
      </c>
      <c r="H48" s="30">
        <f t="shared" si="5"/>
        <v>82660</v>
      </c>
    </row>
    <row r="49" spans="1:8" ht="25.5">
      <c r="A49" s="11">
        <f t="shared" si="0"/>
        <v>35</v>
      </c>
      <c r="B49" s="8" t="s">
        <v>6</v>
      </c>
      <c r="C49" s="18" t="s">
        <v>131</v>
      </c>
      <c r="D49" s="17" t="s">
        <v>7</v>
      </c>
      <c r="E49" s="17"/>
      <c r="F49" s="30">
        <f t="shared" si="5"/>
        <v>76422</v>
      </c>
      <c r="G49" s="30">
        <f t="shared" si="5"/>
        <v>79480</v>
      </c>
      <c r="H49" s="30">
        <f t="shared" si="5"/>
        <v>82660</v>
      </c>
    </row>
    <row r="50" spans="1:8" ht="25.5">
      <c r="A50" s="11">
        <f t="shared" si="0"/>
        <v>36</v>
      </c>
      <c r="B50" s="8" t="s">
        <v>9</v>
      </c>
      <c r="C50" s="18" t="s">
        <v>131</v>
      </c>
      <c r="D50" s="17" t="s">
        <v>10</v>
      </c>
      <c r="E50" s="17"/>
      <c r="F50" s="30">
        <f t="shared" si="5"/>
        <v>76422</v>
      </c>
      <c r="G50" s="30">
        <f t="shared" si="5"/>
        <v>79480</v>
      </c>
      <c r="H50" s="30">
        <f t="shared" si="5"/>
        <v>82660</v>
      </c>
    </row>
    <row r="51" spans="1:8" ht="12.75">
      <c r="A51" s="11">
        <f t="shared" si="0"/>
        <v>37</v>
      </c>
      <c r="B51" s="8" t="s">
        <v>64</v>
      </c>
      <c r="C51" s="18" t="s">
        <v>131</v>
      </c>
      <c r="D51" s="17" t="s">
        <v>10</v>
      </c>
      <c r="E51" s="17" t="s">
        <v>41</v>
      </c>
      <c r="F51" s="30">
        <f>F52</f>
        <v>76422</v>
      </c>
      <c r="G51" s="30">
        <f t="shared" si="5"/>
        <v>79480</v>
      </c>
      <c r="H51" s="30">
        <f t="shared" si="5"/>
        <v>82660</v>
      </c>
    </row>
    <row r="52" spans="1:8" ht="12.75">
      <c r="A52" s="11">
        <f t="shared" si="0"/>
        <v>38</v>
      </c>
      <c r="B52" s="10" t="s">
        <v>81</v>
      </c>
      <c r="C52" s="18" t="s">
        <v>131</v>
      </c>
      <c r="D52" s="17" t="s">
        <v>10</v>
      </c>
      <c r="E52" s="17" t="s">
        <v>53</v>
      </c>
      <c r="F52" s="30">
        <v>76422</v>
      </c>
      <c r="G52" s="30">
        <v>79480</v>
      </c>
      <c r="H52" s="30">
        <v>82660</v>
      </c>
    </row>
    <row r="53" spans="1:8" ht="25.5">
      <c r="A53" s="11">
        <f t="shared" si="0"/>
        <v>39</v>
      </c>
      <c r="B53" s="10" t="s">
        <v>103</v>
      </c>
      <c r="C53" s="22">
        <v>130000000</v>
      </c>
      <c r="D53" s="23"/>
      <c r="E53" s="23"/>
      <c r="F53" s="30">
        <f>F54+F59</f>
        <v>34991</v>
      </c>
      <c r="G53" s="30">
        <f>G54+G59</f>
        <v>34947</v>
      </c>
      <c r="H53" s="30">
        <f>H54+H59</f>
        <v>34947</v>
      </c>
    </row>
    <row r="54" spans="1:8" ht="89.25">
      <c r="A54" s="11">
        <f t="shared" si="0"/>
        <v>40</v>
      </c>
      <c r="B54" s="10" t="s">
        <v>128</v>
      </c>
      <c r="C54" s="17" t="s">
        <v>129</v>
      </c>
      <c r="D54" s="23"/>
      <c r="E54" s="23"/>
      <c r="F54" s="30">
        <f aca="true" t="shared" si="6" ref="F54:H68">F55</f>
        <v>4947</v>
      </c>
      <c r="G54" s="30">
        <f t="shared" si="6"/>
        <v>4947</v>
      </c>
      <c r="H54" s="30">
        <f t="shared" si="6"/>
        <v>4947</v>
      </c>
    </row>
    <row r="55" spans="1:8" ht="25.5">
      <c r="A55" s="11">
        <f t="shared" si="0"/>
        <v>41</v>
      </c>
      <c r="B55" s="10" t="s">
        <v>30</v>
      </c>
      <c r="C55" s="17" t="s">
        <v>129</v>
      </c>
      <c r="D55" s="23" t="s">
        <v>7</v>
      </c>
      <c r="E55" s="23"/>
      <c r="F55" s="30">
        <f t="shared" si="6"/>
        <v>4947</v>
      </c>
      <c r="G55" s="30">
        <f t="shared" si="6"/>
        <v>4947</v>
      </c>
      <c r="H55" s="30">
        <f t="shared" si="6"/>
        <v>4947</v>
      </c>
    </row>
    <row r="56" spans="1:8" ht="25.5">
      <c r="A56" s="11">
        <f t="shared" si="0"/>
        <v>42</v>
      </c>
      <c r="B56" s="10" t="s">
        <v>9</v>
      </c>
      <c r="C56" s="17" t="s">
        <v>129</v>
      </c>
      <c r="D56" s="23" t="s">
        <v>10</v>
      </c>
      <c r="E56" s="23"/>
      <c r="F56" s="30">
        <f t="shared" si="6"/>
        <v>4947</v>
      </c>
      <c r="G56" s="30">
        <f t="shared" si="6"/>
        <v>4947</v>
      </c>
      <c r="H56" s="30">
        <f t="shared" si="6"/>
        <v>4947</v>
      </c>
    </row>
    <row r="57" spans="1:8" ht="25.5">
      <c r="A57" s="11">
        <f t="shared" si="0"/>
        <v>43</v>
      </c>
      <c r="B57" s="10" t="s">
        <v>69</v>
      </c>
      <c r="C57" s="17" t="s">
        <v>129</v>
      </c>
      <c r="D57" s="23" t="s">
        <v>10</v>
      </c>
      <c r="E57" s="23" t="s">
        <v>51</v>
      </c>
      <c r="F57" s="30">
        <f t="shared" si="6"/>
        <v>4947</v>
      </c>
      <c r="G57" s="30">
        <f t="shared" si="6"/>
        <v>4947</v>
      </c>
      <c r="H57" s="30">
        <f t="shared" si="6"/>
        <v>4947</v>
      </c>
    </row>
    <row r="58" spans="1:8" ht="38.25">
      <c r="A58" s="11">
        <f t="shared" si="0"/>
        <v>44</v>
      </c>
      <c r="B58" s="10" t="s">
        <v>142</v>
      </c>
      <c r="C58" s="17" t="s">
        <v>129</v>
      </c>
      <c r="D58" s="23" t="s">
        <v>10</v>
      </c>
      <c r="E58" s="23" t="s">
        <v>125</v>
      </c>
      <c r="F58" s="50">
        <v>4947</v>
      </c>
      <c r="G58" s="50">
        <v>4947</v>
      </c>
      <c r="H58" s="30">
        <v>4947</v>
      </c>
    </row>
    <row r="59" spans="1:8" ht="89.25">
      <c r="A59" s="11">
        <f t="shared" si="0"/>
        <v>45</v>
      </c>
      <c r="B59" s="10" t="s">
        <v>104</v>
      </c>
      <c r="C59" s="17" t="s">
        <v>96</v>
      </c>
      <c r="D59" s="23"/>
      <c r="E59" s="23"/>
      <c r="F59" s="30">
        <f t="shared" si="6"/>
        <v>30044</v>
      </c>
      <c r="G59" s="30">
        <f t="shared" si="6"/>
        <v>30000</v>
      </c>
      <c r="H59" s="30">
        <f t="shared" si="6"/>
        <v>30000</v>
      </c>
    </row>
    <row r="60" spans="1:8" ht="25.5">
      <c r="A60" s="11">
        <f t="shared" si="0"/>
        <v>46</v>
      </c>
      <c r="B60" s="10" t="s">
        <v>30</v>
      </c>
      <c r="C60" s="17" t="s">
        <v>96</v>
      </c>
      <c r="D60" s="23" t="s">
        <v>7</v>
      </c>
      <c r="E60" s="23"/>
      <c r="F60" s="30">
        <f t="shared" si="6"/>
        <v>30044</v>
      </c>
      <c r="G60" s="30">
        <f t="shared" si="6"/>
        <v>30000</v>
      </c>
      <c r="H60" s="30">
        <f t="shared" si="6"/>
        <v>30000</v>
      </c>
    </row>
    <row r="61" spans="1:8" ht="25.5">
      <c r="A61" s="11">
        <f t="shared" si="0"/>
        <v>47</v>
      </c>
      <c r="B61" s="10" t="s">
        <v>9</v>
      </c>
      <c r="C61" s="17" t="s">
        <v>96</v>
      </c>
      <c r="D61" s="23" t="s">
        <v>10</v>
      </c>
      <c r="E61" s="23"/>
      <c r="F61" s="30">
        <f t="shared" si="6"/>
        <v>30044</v>
      </c>
      <c r="G61" s="30">
        <f t="shared" si="6"/>
        <v>30000</v>
      </c>
      <c r="H61" s="30">
        <f t="shared" si="6"/>
        <v>30000</v>
      </c>
    </row>
    <row r="62" spans="1:8" ht="25.5">
      <c r="A62" s="11">
        <f t="shared" si="0"/>
        <v>48</v>
      </c>
      <c r="B62" s="10" t="s">
        <v>69</v>
      </c>
      <c r="C62" s="17" t="s">
        <v>96</v>
      </c>
      <c r="D62" s="23" t="s">
        <v>10</v>
      </c>
      <c r="E62" s="23" t="s">
        <v>51</v>
      </c>
      <c r="F62" s="30">
        <f t="shared" si="6"/>
        <v>30044</v>
      </c>
      <c r="G62" s="30">
        <f t="shared" si="6"/>
        <v>30000</v>
      </c>
      <c r="H62" s="30">
        <f t="shared" si="6"/>
        <v>30000</v>
      </c>
    </row>
    <row r="63" spans="1:8" ht="25.5">
      <c r="A63" s="11">
        <f t="shared" si="0"/>
        <v>49</v>
      </c>
      <c r="B63" s="10" t="s">
        <v>32</v>
      </c>
      <c r="C63" s="17" t="s">
        <v>96</v>
      </c>
      <c r="D63" s="23" t="s">
        <v>10</v>
      </c>
      <c r="E63" s="23" t="s">
        <v>52</v>
      </c>
      <c r="F63" s="50">
        <v>30044</v>
      </c>
      <c r="G63" s="50">
        <v>30000</v>
      </c>
      <c r="H63" s="30">
        <v>30000</v>
      </c>
    </row>
    <row r="64" spans="1:8" ht="25.5">
      <c r="A64" s="11">
        <f t="shared" si="0"/>
        <v>50</v>
      </c>
      <c r="B64" s="10" t="s">
        <v>3</v>
      </c>
      <c r="C64" s="22">
        <v>140000000</v>
      </c>
      <c r="D64" s="23"/>
      <c r="E64" s="23"/>
      <c r="F64" s="30">
        <f t="shared" si="6"/>
        <v>236670</v>
      </c>
      <c r="G64" s="30">
        <f t="shared" si="6"/>
        <v>236670</v>
      </c>
      <c r="H64" s="30">
        <f t="shared" si="6"/>
        <v>236670</v>
      </c>
    </row>
    <row r="65" spans="1:8" ht="89.25">
      <c r="A65" s="11">
        <f t="shared" si="0"/>
        <v>51</v>
      </c>
      <c r="B65" s="13" t="s">
        <v>104</v>
      </c>
      <c r="C65" s="17" t="s">
        <v>1</v>
      </c>
      <c r="D65" s="23"/>
      <c r="E65" s="23"/>
      <c r="F65" s="30">
        <f t="shared" si="6"/>
        <v>236670</v>
      </c>
      <c r="G65" s="30">
        <f t="shared" si="6"/>
        <v>236670</v>
      </c>
      <c r="H65" s="30">
        <f t="shared" si="6"/>
        <v>236670</v>
      </c>
    </row>
    <row r="66" spans="1:8" ht="25.5">
      <c r="A66" s="11">
        <f t="shared" si="0"/>
        <v>52</v>
      </c>
      <c r="B66" s="13" t="s">
        <v>6</v>
      </c>
      <c r="C66" s="17" t="s">
        <v>1</v>
      </c>
      <c r="D66" s="23" t="s">
        <v>65</v>
      </c>
      <c r="E66" s="23"/>
      <c r="F66" s="30">
        <f t="shared" si="6"/>
        <v>236670</v>
      </c>
      <c r="G66" s="30">
        <f t="shared" si="6"/>
        <v>236670</v>
      </c>
      <c r="H66" s="30">
        <f t="shared" si="6"/>
        <v>236670</v>
      </c>
    </row>
    <row r="67" spans="1:8" ht="25.5">
      <c r="A67" s="11">
        <f t="shared" si="0"/>
        <v>53</v>
      </c>
      <c r="B67" s="13" t="s">
        <v>9</v>
      </c>
      <c r="C67" s="17" t="s">
        <v>1</v>
      </c>
      <c r="D67" s="23" t="s">
        <v>36</v>
      </c>
      <c r="E67" s="23"/>
      <c r="F67" s="30">
        <f t="shared" si="6"/>
        <v>236670</v>
      </c>
      <c r="G67" s="30">
        <f t="shared" si="6"/>
        <v>236670</v>
      </c>
      <c r="H67" s="30">
        <f t="shared" si="6"/>
        <v>236670</v>
      </c>
    </row>
    <row r="68" spans="1:8" ht="25.5">
      <c r="A68" s="11">
        <f t="shared" si="0"/>
        <v>54</v>
      </c>
      <c r="B68" s="13" t="s">
        <v>69</v>
      </c>
      <c r="C68" s="17" t="s">
        <v>1</v>
      </c>
      <c r="D68" s="23" t="s">
        <v>36</v>
      </c>
      <c r="E68" s="23" t="s">
        <v>56</v>
      </c>
      <c r="F68" s="30">
        <f t="shared" si="6"/>
        <v>236670</v>
      </c>
      <c r="G68" s="30">
        <f t="shared" si="6"/>
        <v>236670</v>
      </c>
      <c r="H68" s="30">
        <f t="shared" si="6"/>
        <v>236670</v>
      </c>
    </row>
    <row r="69" spans="1:8" ht="25.5">
      <c r="A69" s="11">
        <f t="shared" si="0"/>
        <v>55</v>
      </c>
      <c r="B69" s="13" t="s">
        <v>9</v>
      </c>
      <c r="C69" s="17" t="s">
        <v>1</v>
      </c>
      <c r="D69" s="23" t="s">
        <v>36</v>
      </c>
      <c r="E69" s="23" t="s">
        <v>57</v>
      </c>
      <c r="F69" s="50">
        <v>236670</v>
      </c>
      <c r="G69" s="50">
        <v>236670</v>
      </c>
      <c r="H69" s="30">
        <v>236670</v>
      </c>
    </row>
    <row r="70" spans="1:8" ht="25.5">
      <c r="A70" s="11">
        <f t="shared" si="0"/>
        <v>56</v>
      </c>
      <c r="B70" s="8" t="s">
        <v>88</v>
      </c>
      <c r="C70" s="18">
        <v>8100000000</v>
      </c>
      <c r="D70" s="11"/>
      <c r="E70" s="17"/>
      <c r="F70" s="30">
        <f>F71</f>
        <v>2411866.66</v>
      </c>
      <c r="G70" s="30">
        <f>G71</f>
        <v>2401016</v>
      </c>
      <c r="H70" s="30">
        <f>H71</f>
        <v>2303496.35</v>
      </c>
    </row>
    <row r="71" spans="1:8" ht="25.5">
      <c r="A71" s="11">
        <f t="shared" si="0"/>
        <v>57</v>
      </c>
      <c r="B71" s="8" t="s">
        <v>98</v>
      </c>
      <c r="C71" s="18">
        <v>8110000000</v>
      </c>
      <c r="D71" s="11"/>
      <c r="E71" s="17"/>
      <c r="F71" s="30">
        <f>F72+F81+F86+F91</f>
        <v>2411866.66</v>
      </c>
      <c r="G71" s="30">
        <f>G72+G81+G86+G91</f>
        <v>2401016</v>
      </c>
      <c r="H71" s="30">
        <f>H72+H81+H86+H91</f>
        <v>2303496.35</v>
      </c>
    </row>
    <row r="72" spans="1:8" ht="63.75">
      <c r="A72" s="11">
        <f t="shared" si="0"/>
        <v>58</v>
      </c>
      <c r="B72" s="8" t="s">
        <v>112</v>
      </c>
      <c r="C72" s="18">
        <v>8110051180</v>
      </c>
      <c r="D72" s="17"/>
      <c r="E72" s="17"/>
      <c r="F72" s="30">
        <f>F73+F77</f>
        <v>49450</v>
      </c>
      <c r="G72" s="30">
        <f>G73+G77</f>
        <v>50156</v>
      </c>
      <c r="H72" s="30">
        <f>H73+H77</f>
        <v>52850</v>
      </c>
    </row>
    <row r="73" spans="1:8" ht="63.75">
      <c r="A73" s="11">
        <f t="shared" si="0"/>
        <v>59</v>
      </c>
      <c r="B73" s="8" t="s">
        <v>8</v>
      </c>
      <c r="C73" s="18">
        <v>8110051180</v>
      </c>
      <c r="D73" s="17" t="s">
        <v>14</v>
      </c>
      <c r="E73" s="17"/>
      <c r="F73" s="30">
        <f aca="true" t="shared" si="7" ref="F73:H75">F74</f>
        <v>47968.8</v>
      </c>
      <c r="G73" s="30">
        <f t="shared" si="7"/>
        <v>47968.8</v>
      </c>
      <c r="H73" s="30">
        <f t="shared" si="7"/>
        <v>47968.8</v>
      </c>
    </row>
    <row r="74" spans="1:8" ht="25.5">
      <c r="A74" s="11">
        <f t="shared" si="0"/>
        <v>60</v>
      </c>
      <c r="B74" s="8" t="s">
        <v>87</v>
      </c>
      <c r="C74" s="18">
        <v>8110051180</v>
      </c>
      <c r="D74" s="17" t="s">
        <v>5</v>
      </c>
      <c r="E74" s="17"/>
      <c r="F74" s="30">
        <v>47968.8</v>
      </c>
      <c r="G74" s="30">
        <v>47968.8</v>
      </c>
      <c r="H74" s="30">
        <v>47968.8</v>
      </c>
    </row>
    <row r="75" spans="1:8" ht="12.75">
      <c r="A75" s="11">
        <f t="shared" si="0"/>
        <v>61</v>
      </c>
      <c r="B75" s="8" t="s">
        <v>67</v>
      </c>
      <c r="C75" s="18">
        <v>8110051180</v>
      </c>
      <c r="D75" s="17" t="s">
        <v>5</v>
      </c>
      <c r="E75" s="17" t="s">
        <v>49</v>
      </c>
      <c r="F75" s="30">
        <f t="shared" si="7"/>
        <v>44787</v>
      </c>
      <c r="G75" s="30">
        <f t="shared" si="7"/>
        <v>46075</v>
      </c>
      <c r="H75" s="30">
        <f>H76</f>
        <v>0</v>
      </c>
    </row>
    <row r="76" spans="1:8" ht="12.75">
      <c r="A76" s="11">
        <f t="shared" si="0"/>
        <v>62</v>
      </c>
      <c r="B76" s="8" t="s">
        <v>68</v>
      </c>
      <c r="C76" s="18">
        <v>8110051180</v>
      </c>
      <c r="D76" s="17" t="s">
        <v>5</v>
      </c>
      <c r="E76" s="17" t="s">
        <v>50</v>
      </c>
      <c r="F76" s="30">
        <v>44787</v>
      </c>
      <c r="G76" s="30">
        <v>46075</v>
      </c>
      <c r="H76" s="30">
        <v>0</v>
      </c>
    </row>
    <row r="77" spans="1:8" ht="25.5">
      <c r="A77" s="11">
        <v>63</v>
      </c>
      <c r="B77" s="13" t="s">
        <v>6</v>
      </c>
      <c r="C77" s="18">
        <v>8110051180</v>
      </c>
      <c r="D77" s="17" t="s">
        <v>7</v>
      </c>
      <c r="E77" s="17"/>
      <c r="F77" s="30">
        <f aca="true" t="shared" si="8" ref="F77:H79">F78</f>
        <v>1481.2</v>
      </c>
      <c r="G77" s="30">
        <f t="shared" si="8"/>
        <v>2187.2</v>
      </c>
      <c r="H77" s="30">
        <f t="shared" si="8"/>
        <v>4881.2</v>
      </c>
    </row>
    <row r="78" spans="1:8" ht="25.5">
      <c r="A78" s="11">
        <v>64</v>
      </c>
      <c r="B78" s="13" t="s">
        <v>9</v>
      </c>
      <c r="C78" s="18">
        <v>8110051180</v>
      </c>
      <c r="D78" s="17" t="s">
        <v>10</v>
      </c>
      <c r="E78" s="17"/>
      <c r="F78" s="30">
        <f t="shared" si="8"/>
        <v>1481.2</v>
      </c>
      <c r="G78" s="30">
        <f t="shared" si="8"/>
        <v>2187.2</v>
      </c>
      <c r="H78" s="30">
        <f t="shared" si="8"/>
        <v>4881.2</v>
      </c>
    </row>
    <row r="79" spans="1:8" ht="12.75">
      <c r="A79" s="11">
        <v>65</v>
      </c>
      <c r="B79" s="8" t="s">
        <v>67</v>
      </c>
      <c r="C79" s="18">
        <v>8110051180</v>
      </c>
      <c r="D79" s="17" t="s">
        <v>10</v>
      </c>
      <c r="E79" s="17" t="s">
        <v>49</v>
      </c>
      <c r="F79" s="30">
        <f t="shared" si="8"/>
        <v>1481.2</v>
      </c>
      <c r="G79" s="30">
        <f t="shared" si="8"/>
        <v>2187.2</v>
      </c>
      <c r="H79" s="30">
        <f t="shared" si="8"/>
        <v>4881.2</v>
      </c>
    </row>
    <row r="80" spans="1:8" ht="12.75">
      <c r="A80" s="11">
        <v>66</v>
      </c>
      <c r="B80" s="8" t="s">
        <v>68</v>
      </c>
      <c r="C80" s="18">
        <v>8110051180</v>
      </c>
      <c r="D80" s="17" t="s">
        <v>10</v>
      </c>
      <c r="E80" s="17" t="s">
        <v>50</v>
      </c>
      <c r="F80" s="30">
        <v>1481.2</v>
      </c>
      <c r="G80" s="30">
        <v>2187.2</v>
      </c>
      <c r="H80" s="30">
        <v>4881.2</v>
      </c>
    </row>
    <row r="81" spans="1:8" ht="76.5">
      <c r="A81" s="11">
        <v>67</v>
      </c>
      <c r="B81" s="8" t="s">
        <v>102</v>
      </c>
      <c r="C81" s="18">
        <v>8110075140</v>
      </c>
      <c r="D81" s="17"/>
      <c r="E81" s="17"/>
      <c r="F81" s="30">
        <f aca="true" t="shared" si="9" ref="F81:H84">F82</f>
        <v>232</v>
      </c>
      <c r="G81" s="30">
        <f t="shared" si="9"/>
        <v>232</v>
      </c>
      <c r="H81" s="30">
        <f t="shared" si="9"/>
        <v>232</v>
      </c>
    </row>
    <row r="82" spans="1:8" ht="25.5">
      <c r="A82" s="11">
        <f t="shared" si="0"/>
        <v>68</v>
      </c>
      <c r="B82" s="13" t="s">
        <v>6</v>
      </c>
      <c r="C82" s="22">
        <v>8110075140</v>
      </c>
      <c r="D82" s="23" t="s">
        <v>7</v>
      </c>
      <c r="E82" s="23"/>
      <c r="F82" s="30">
        <f t="shared" si="9"/>
        <v>232</v>
      </c>
      <c r="G82" s="30">
        <f t="shared" si="9"/>
        <v>232</v>
      </c>
      <c r="H82" s="30">
        <f t="shared" si="9"/>
        <v>232</v>
      </c>
    </row>
    <row r="83" spans="1:8" ht="25.5">
      <c r="A83" s="11">
        <f t="shared" si="0"/>
        <v>69</v>
      </c>
      <c r="B83" s="13" t="s">
        <v>9</v>
      </c>
      <c r="C83" s="22">
        <v>8110075140</v>
      </c>
      <c r="D83" s="23" t="s">
        <v>10</v>
      </c>
      <c r="E83" s="23"/>
      <c r="F83" s="30">
        <f t="shared" si="9"/>
        <v>232</v>
      </c>
      <c r="G83" s="30">
        <f t="shared" si="9"/>
        <v>232</v>
      </c>
      <c r="H83" s="30">
        <f t="shared" si="9"/>
        <v>232</v>
      </c>
    </row>
    <row r="84" spans="1:8" ht="12.75">
      <c r="A84" s="11">
        <f t="shared" si="0"/>
        <v>70</v>
      </c>
      <c r="B84" s="8" t="s">
        <v>60</v>
      </c>
      <c r="C84" s="22">
        <v>8110075140</v>
      </c>
      <c r="D84" s="23" t="s">
        <v>10</v>
      </c>
      <c r="E84" s="23" t="s">
        <v>40</v>
      </c>
      <c r="F84" s="30">
        <f t="shared" si="9"/>
        <v>232</v>
      </c>
      <c r="G84" s="30">
        <f t="shared" si="9"/>
        <v>232</v>
      </c>
      <c r="H84" s="30">
        <f t="shared" si="9"/>
        <v>232</v>
      </c>
    </row>
    <row r="85" spans="1:8" ht="12.75">
      <c r="A85" s="11">
        <f t="shared" si="0"/>
        <v>71</v>
      </c>
      <c r="B85" s="8" t="s">
        <v>66</v>
      </c>
      <c r="C85" s="22">
        <v>8110075140</v>
      </c>
      <c r="D85" s="23" t="s">
        <v>10</v>
      </c>
      <c r="E85" s="17" t="s">
        <v>48</v>
      </c>
      <c r="F85" s="30">
        <v>232</v>
      </c>
      <c r="G85" s="30">
        <v>232</v>
      </c>
      <c r="H85" s="30">
        <v>232</v>
      </c>
    </row>
    <row r="86" spans="1:8" ht="51">
      <c r="A86" s="11">
        <f aca="true" t="shared" si="10" ref="A86:A112">A85+1</f>
        <v>72</v>
      </c>
      <c r="B86" s="8" t="s">
        <v>99</v>
      </c>
      <c r="C86" s="18">
        <v>8110080050</v>
      </c>
      <c r="D86" s="17"/>
      <c r="E86" s="17"/>
      <c r="F86" s="30">
        <f aca="true" t="shared" si="11" ref="F86:H89">F87</f>
        <v>1000</v>
      </c>
      <c r="G86" s="30">
        <f t="shared" si="11"/>
        <v>1000</v>
      </c>
      <c r="H86" s="30">
        <f t="shared" si="11"/>
        <v>1000</v>
      </c>
    </row>
    <row r="87" spans="1:8" ht="12.75">
      <c r="A87" s="11">
        <f t="shared" si="10"/>
        <v>73</v>
      </c>
      <c r="B87" s="8" t="s">
        <v>90</v>
      </c>
      <c r="C87" s="18">
        <v>8110080050</v>
      </c>
      <c r="D87" s="17" t="s">
        <v>91</v>
      </c>
      <c r="E87" s="17"/>
      <c r="F87" s="30">
        <f t="shared" si="11"/>
        <v>1000</v>
      </c>
      <c r="G87" s="30">
        <f t="shared" si="11"/>
        <v>1000</v>
      </c>
      <c r="H87" s="30">
        <f t="shared" si="11"/>
        <v>1000</v>
      </c>
    </row>
    <row r="88" spans="1:8" ht="12.75">
      <c r="A88" s="11">
        <f t="shared" si="10"/>
        <v>74</v>
      </c>
      <c r="B88" s="8" t="s">
        <v>13</v>
      </c>
      <c r="C88" s="18">
        <v>8110080050</v>
      </c>
      <c r="D88" s="17" t="s">
        <v>12</v>
      </c>
      <c r="E88" s="17"/>
      <c r="F88" s="30">
        <f t="shared" si="11"/>
        <v>1000</v>
      </c>
      <c r="G88" s="30">
        <f t="shared" si="11"/>
        <v>1000</v>
      </c>
      <c r="H88" s="30">
        <f t="shared" si="11"/>
        <v>1000</v>
      </c>
    </row>
    <row r="89" spans="1:8" ht="12.75">
      <c r="A89" s="11">
        <f t="shared" si="10"/>
        <v>75</v>
      </c>
      <c r="B89" s="8" t="s">
        <v>60</v>
      </c>
      <c r="C89" s="18">
        <v>8110080050</v>
      </c>
      <c r="D89" s="17" t="s">
        <v>12</v>
      </c>
      <c r="E89" s="17" t="s">
        <v>40</v>
      </c>
      <c r="F89" s="30">
        <f t="shared" si="11"/>
        <v>1000</v>
      </c>
      <c r="G89" s="30">
        <f t="shared" si="11"/>
        <v>1000</v>
      </c>
      <c r="H89" s="30">
        <f t="shared" si="11"/>
        <v>1000</v>
      </c>
    </row>
    <row r="90" spans="1:8" ht="12.75">
      <c r="A90" s="11">
        <f t="shared" si="10"/>
        <v>76</v>
      </c>
      <c r="B90" s="8" t="s">
        <v>63</v>
      </c>
      <c r="C90" s="18">
        <v>8110080050</v>
      </c>
      <c r="D90" s="14">
        <v>870</v>
      </c>
      <c r="E90" s="23" t="s">
        <v>47</v>
      </c>
      <c r="F90" s="30">
        <v>1000</v>
      </c>
      <c r="G90" s="30">
        <v>1000</v>
      </c>
      <c r="H90" s="30">
        <v>1000</v>
      </c>
    </row>
    <row r="91" spans="1:8" ht="51">
      <c r="A91" s="11">
        <f t="shared" si="10"/>
        <v>77</v>
      </c>
      <c r="B91" s="8" t="s">
        <v>89</v>
      </c>
      <c r="C91" s="18">
        <v>8110080210</v>
      </c>
      <c r="D91" s="11"/>
      <c r="E91" s="17"/>
      <c r="F91" s="30">
        <f>F92+F96+F100</f>
        <v>2361184.66</v>
      </c>
      <c r="G91" s="30">
        <f>G92+G96+G100</f>
        <v>2349628</v>
      </c>
      <c r="H91" s="30">
        <f>H92+H96+H100</f>
        <v>2249414.35</v>
      </c>
    </row>
    <row r="92" spans="1:8" ht="63.75">
      <c r="A92" s="11">
        <f t="shared" si="10"/>
        <v>78</v>
      </c>
      <c r="B92" s="8" t="s">
        <v>8</v>
      </c>
      <c r="C92" s="18">
        <v>8110080210</v>
      </c>
      <c r="D92" s="11">
        <v>100</v>
      </c>
      <c r="E92" s="17"/>
      <c r="F92" s="30">
        <f aca="true" t="shared" si="12" ref="F92:H94">F93</f>
        <v>1956052.72</v>
      </c>
      <c r="G92" s="30">
        <f t="shared" si="12"/>
        <v>1914519</v>
      </c>
      <c r="H92" s="30">
        <f t="shared" si="12"/>
        <v>1914519</v>
      </c>
    </row>
    <row r="93" spans="1:8" ht="25.5">
      <c r="A93" s="11">
        <f t="shared" si="10"/>
        <v>79</v>
      </c>
      <c r="B93" s="13" t="s">
        <v>87</v>
      </c>
      <c r="C93" s="22">
        <v>8110080210</v>
      </c>
      <c r="D93" s="14">
        <v>120</v>
      </c>
      <c r="E93" s="23"/>
      <c r="F93" s="30">
        <f t="shared" si="12"/>
        <v>1956052.72</v>
      </c>
      <c r="G93" s="30">
        <f t="shared" si="12"/>
        <v>1914519</v>
      </c>
      <c r="H93" s="30">
        <f t="shared" si="12"/>
        <v>1914519</v>
      </c>
    </row>
    <row r="94" spans="1:8" ht="12.75">
      <c r="A94" s="11">
        <f t="shared" si="10"/>
        <v>80</v>
      </c>
      <c r="B94" s="8" t="s">
        <v>60</v>
      </c>
      <c r="C94" s="22">
        <v>8110080210</v>
      </c>
      <c r="D94" s="14">
        <v>120</v>
      </c>
      <c r="E94" s="23" t="s">
        <v>40</v>
      </c>
      <c r="F94" s="30">
        <f t="shared" si="12"/>
        <v>1956052.72</v>
      </c>
      <c r="G94" s="30">
        <f t="shared" si="12"/>
        <v>1914519</v>
      </c>
      <c r="H94" s="30">
        <f t="shared" si="12"/>
        <v>1914519</v>
      </c>
    </row>
    <row r="95" spans="1:8" ht="51">
      <c r="A95" s="11">
        <f t="shared" si="10"/>
        <v>81</v>
      </c>
      <c r="B95" s="8" t="s">
        <v>62</v>
      </c>
      <c r="C95" s="22">
        <v>8110080210</v>
      </c>
      <c r="D95" s="11">
        <v>120</v>
      </c>
      <c r="E95" s="17" t="s">
        <v>46</v>
      </c>
      <c r="F95" s="30">
        <v>1956052.72</v>
      </c>
      <c r="G95" s="30">
        <v>1914519</v>
      </c>
      <c r="H95" s="30">
        <v>1914519</v>
      </c>
    </row>
    <row r="96" spans="1:8" ht="25.5">
      <c r="A96" s="11">
        <f t="shared" si="10"/>
        <v>82</v>
      </c>
      <c r="B96" s="13" t="s">
        <v>6</v>
      </c>
      <c r="C96" s="22">
        <v>8110080210</v>
      </c>
      <c r="D96" s="14">
        <v>200</v>
      </c>
      <c r="E96" s="23"/>
      <c r="F96" s="30">
        <f>F97</f>
        <v>401992.94</v>
      </c>
      <c r="G96" s="30">
        <f aca="true" t="shared" si="13" ref="G96:H98">G97</f>
        <v>431970</v>
      </c>
      <c r="H96" s="30">
        <f t="shared" si="13"/>
        <v>331756.35</v>
      </c>
    </row>
    <row r="97" spans="1:8" ht="25.5">
      <c r="A97" s="11">
        <f t="shared" si="10"/>
        <v>83</v>
      </c>
      <c r="B97" s="13" t="s">
        <v>9</v>
      </c>
      <c r="C97" s="22">
        <v>8110080210</v>
      </c>
      <c r="D97" s="14">
        <v>240</v>
      </c>
      <c r="E97" s="23"/>
      <c r="F97" s="30">
        <f>F98</f>
        <v>401992.94</v>
      </c>
      <c r="G97" s="30">
        <v>431970</v>
      </c>
      <c r="H97" s="30">
        <f t="shared" si="13"/>
        <v>331756.35</v>
      </c>
    </row>
    <row r="98" spans="1:8" ht="12.75">
      <c r="A98" s="11">
        <f t="shared" si="10"/>
        <v>84</v>
      </c>
      <c r="B98" s="8" t="s">
        <v>60</v>
      </c>
      <c r="C98" s="22">
        <v>8110080210</v>
      </c>
      <c r="D98" s="14">
        <v>240</v>
      </c>
      <c r="E98" s="23" t="s">
        <v>40</v>
      </c>
      <c r="F98" s="30">
        <f>F99</f>
        <v>401992.94</v>
      </c>
      <c r="G98" s="30">
        <f t="shared" si="13"/>
        <v>433004</v>
      </c>
      <c r="H98" s="30">
        <f t="shared" si="13"/>
        <v>331756.35</v>
      </c>
    </row>
    <row r="99" spans="1:8" ht="51">
      <c r="A99" s="11">
        <f t="shared" si="10"/>
        <v>85</v>
      </c>
      <c r="B99" s="8" t="s">
        <v>62</v>
      </c>
      <c r="C99" s="22">
        <v>8110080210</v>
      </c>
      <c r="D99" s="11">
        <v>240</v>
      </c>
      <c r="E99" s="17" t="s">
        <v>46</v>
      </c>
      <c r="F99" s="30">
        <v>401992.94</v>
      </c>
      <c r="G99" s="30">
        <v>433004</v>
      </c>
      <c r="H99" s="30">
        <v>331756.35</v>
      </c>
    </row>
    <row r="100" spans="1:8" ht="12.75">
      <c r="A100" s="11">
        <f t="shared" si="10"/>
        <v>86</v>
      </c>
      <c r="B100" s="13" t="s">
        <v>90</v>
      </c>
      <c r="C100" s="22">
        <v>8110080210</v>
      </c>
      <c r="D100" s="14">
        <v>800</v>
      </c>
      <c r="E100" s="23"/>
      <c r="F100" s="30">
        <f aca="true" t="shared" si="14" ref="F100:H101">F101</f>
        <v>3139</v>
      </c>
      <c r="G100" s="30">
        <f t="shared" si="14"/>
        <v>3139</v>
      </c>
      <c r="H100" s="30">
        <f t="shared" si="14"/>
        <v>3139</v>
      </c>
    </row>
    <row r="101" spans="1:8" ht="12.75">
      <c r="A101" s="11">
        <f t="shared" si="10"/>
        <v>87</v>
      </c>
      <c r="B101" s="13" t="s">
        <v>16</v>
      </c>
      <c r="C101" s="22">
        <v>8110080210</v>
      </c>
      <c r="D101" s="14">
        <v>850</v>
      </c>
      <c r="E101" s="23"/>
      <c r="F101" s="30">
        <f t="shared" si="14"/>
        <v>3139</v>
      </c>
      <c r="G101" s="30">
        <f t="shared" si="14"/>
        <v>3139</v>
      </c>
      <c r="H101" s="30">
        <f t="shared" si="14"/>
        <v>3139</v>
      </c>
    </row>
    <row r="102" spans="1:8" ht="12.75">
      <c r="A102" s="11">
        <f t="shared" si="10"/>
        <v>88</v>
      </c>
      <c r="B102" s="8" t="s">
        <v>60</v>
      </c>
      <c r="C102" s="22">
        <v>8110080210</v>
      </c>
      <c r="D102" s="14">
        <v>850</v>
      </c>
      <c r="E102" s="23" t="s">
        <v>40</v>
      </c>
      <c r="F102" s="30">
        <f>F103</f>
        <v>3139</v>
      </c>
      <c r="G102" s="30">
        <f>G103</f>
        <v>3139</v>
      </c>
      <c r="H102" s="30">
        <f>H103</f>
        <v>3139</v>
      </c>
    </row>
    <row r="103" spans="1:8" ht="51">
      <c r="A103" s="11">
        <f t="shared" si="10"/>
        <v>89</v>
      </c>
      <c r="B103" s="8" t="s">
        <v>62</v>
      </c>
      <c r="C103" s="22">
        <v>8110080210</v>
      </c>
      <c r="D103" s="14">
        <v>850</v>
      </c>
      <c r="E103" s="23" t="s">
        <v>46</v>
      </c>
      <c r="F103" s="30">
        <v>3139</v>
      </c>
      <c r="G103" s="30">
        <v>3139</v>
      </c>
      <c r="H103" s="30">
        <v>3139</v>
      </c>
    </row>
    <row r="104" spans="1:8" ht="38.25">
      <c r="A104" s="11">
        <f t="shared" si="10"/>
        <v>90</v>
      </c>
      <c r="B104" s="8" t="s">
        <v>84</v>
      </c>
      <c r="C104" s="18">
        <v>9100000000</v>
      </c>
      <c r="D104" s="11"/>
      <c r="E104" s="17"/>
      <c r="F104" s="30">
        <f aca="true" t="shared" si="15" ref="F104:H109">F105</f>
        <v>940189.82</v>
      </c>
      <c r="G104" s="30">
        <f t="shared" si="15"/>
        <v>940190</v>
      </c>
      <c r="H104" s="30">
        <f t="shared" si="15"/>
        <v>940190</v>
      </c>
    </row>
    <row r="105" spans="1:8" ht="12.75">
      <c r="A105" s="11">
        <f t="shared" si="10"/>
        <v>91</v>
      </c>
      <c r="B105" s="8" t="s">
        <v>85</v>
      </c>
      <c r="C105" s="18">
        <v>9110000000</v>
      </c>
      <c r="D105" s="11"/>
      <c r="E105" s="17"/>
      <c r="F105" s="30">
        <f t="shared" si="15"/>
        <v>940189.82</v>
      </c>
      <c r="G105" s="30">
        <f t="shared" si="15"/>
        <v>940190</v>
      </c>
      <c r="H105" s="30">
        <f t="shared" si="15"/>
        <v>940190</v>
      </c>
    </row>
    <row r="106" spans="1:8" ht="63.75">
      <c r="A106" s="11">
        <f t="shared" si="10"/>
        <v>92</v>
      </c>
      <c r="B106" s="8" t="s">
        <v>86</v>
      </c>
      <c r="C106" s="18">
        <v>9110080210</v>
      </c>
      <c r="D106" s="11"/>
      <c r="E106" s="17"/>
      <c r="F106" s="30">
        <f t="shared" si="15"/>
        <v>940189.82</v>
      </c>
      <c r="G106" s="30">
        <f t="shared" si="15"/>
        <v>940190</v>
      </c>
      <c r="H106" s="30">
        <f t="shared" si="15"/>
        <v>940190</v>
      </c>
    </row>
    <row r="107" spans="1:8" ht="63.75">
      <c r="A107" s="11">
        <f t="shared" si="10"/>
        <v>93</v>
      </c>
      <c r="B107" s="8" t="s">
        <v>8</v>
      </c>
      <c r="C107" s="18">
        <v>9110080210</v>
      </c>
      <c r="D107" s="11">
        <v>100</v>
      </c>
      <c r="E107" s="17"/>
      <c r="F107" s="30">
        <f t="shared" si="15"/>
        <v>940189.82</v>
      </c>
      <c r="G107" s="30">
        <f t="shared" si="15"/>
        <v>940190</v>
      </c>
      <c r="H107" s="30">
        <f t="shared" si="15"/>
        <v>940190</v>
      </c>
    </row>
    <row r="108" spans="1:8" ht="25.5">
      <c r="A108" s="11">
        <f t="shared" si="10"/>
        <v>94</v>
      </c>
      <c r="B108" s="13" t="s">
        <v>87</v>
      </c>
      <c r="C108" s="22">
        <v>9110080210</v>
      </c>
      <c r="D108" s="14">
        <v>120</v>
      </c>
      <c r="E108" s="23"/>
      <c r="F108" s="30">
        <f t="shared" si="15"/>
        <v>940189.82</v>
      </c>
      <c r="G108" s="30">
        <f t="shared" si="15"/>
        <v>940190</v>
      </c>
      <c r="H108" s="30">
        <f t="shared" si="15"/>
        <v>940190</v>
      </c>
    </row>
    <row r="109" spans="1:8" ht="12.75">
      <c r="A109" s="11">
        <f t="shared" si="10"/>
        <v>95</v>
      </c>
      <c r="B109" s="8" t="s">
        <v>60</v>
      </c>
      <c r="C109" s="22">
        <v>9110080210</v>
      </c>
      <c r="D109" s="14">
        <v>120</v>
      </c>
      <c r="E109" s="23" t="s">
        <v>40</v>
      </c>
      <c r="F109" s="30">
        <f t="shared" si="15"/>
        <v>940189.82</v>
      </c>
      <c r="G109" s="30">
        <f t="shared" si="15"/>
        <v>940190</v>
      </c>
      <c r="H109" s="30">
        <f t="shared" si="15"/>
        <v>940190</v>
      </c>
    </row>
    <row r="110" spans="1:8" ht="38.25">
      <c r="A110" s="11">
        <f t="shared" si="10"/>
        <v>96</v>
      </c>
      <c r="B110" s="8" t="s">
        <v>76</v>
      </c>
      <c r="C110" s="22">
        <v>9110080210</v>
      </c>
      <c r="D110" s="14">
        <v>120</v>
      </c>
      <c r="E110" s="17" t="s">
        <v>45</v>
      </c>
      <c r="F110" s="30">
        <v>940189.82</v>
      </c>
      <c r="G110" s="30">
        <v>940190</v>
      </c>
      <c r="H110" s="30">
        <v>940190</v>
      </c>
    </row>
    <row r="111" spans="1:8" ht="15">
      <c r="A111" s="11">
        <f t="shared" si="10"/>
        <v>97</v>
      </c>
      <c r="B111" s="8" t="s">
        <v>80</v>
      </c>
      <c r="C111" s="18"/>
      <c r="D111" s="17"/>
      <c r="E111" s="11"/>
      <c r="F111" s="30"/>
      <c r="G111" s="33">
        <v>97738</v>
      </c>
      <c r="H111" s="15">
        <v>195767.65</v>
      </c>
    </row>
    <row r="112" spans="1:8" s="20" customFormat="1" ht="12.75">
      <c r="A112" s="11">
        <f t="shared" si="10"/>
        <v>98</v>
      </c>
      <c r="B112" s="12" t="s">
        <v>4</v>
      </c>
      <c r="C112" s="24"/>
      <c r="D112" s="25"/>
      <c r="E112" s="26"/>
      <c r="F112" s="29">
        <f>F104+F70+F15+F111</f>
        <v>3931782.51</v>
      </c>
      <c r="G112" s="29">
        <f>G104+G70+G15+G111</f>
        <v>3909511</v>
      </c>
      <c r="H112" s="29">
        <f>H104+H70+H15+H111</f>
        <v>3916419</v>
      </c>
    </row>
  </sheetData>
  <sheetProtection/>
  <mergeCells count="16">
    <mergeCell ref="G11:G13"/>
    <mergeCell ref="H11:H13"/>
    <mergeCell ref="A11:A13"/>
    <mergeCell ref="B11:B13"/>
    <mergeCell ref="C11:C13"/>
    <mergeCell ref="D11:D13"/>
    <mergeCell ref="E11:E13"/>
    <mergeCell ref="F11:F13"/>
    <mergeCell ref="A10:H10"/>
    <mergeCell ref="A1:H1"/>
    <mergeCell ref="A2:H2"/>
    <mergeCell ref="A3:H3"/>
    <mergeCell ref="A4:H4"/>
    <mergeCell ref="A5:H5"/>
    <mergeCell ref="A6:H6"/>
    <mergeCell ref="A8:H9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2021-10-20T05:45:33Z</cp:lastPrinted>
  <dcterms:created xsi:type="dcterms:W3CDTF">2010-12-02T07:50:49Z</dcterms:created>
  <dcterms:modified xsi:type="dcterms:W3CDTF">2021-10-29T09:11:35Z</dcterms:modified>
  <cp:category/>
  <cp:version/>
  <cp:contentType/>
  <cp:contentStatus/>
</cp:coreProperties>
</file>